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updateLinks="never" codeName="ThisWorkbook" autoCompressPictures="0"/>
  <xr:revisionPtr revIDLastSave="0" documentId="13_ncr:1_{13C6BEB3-58B8-4520-95EF-5669A7BB92A5}" xr6:coauthVersionLast="47" xr6:coauthVersionMax="47" xr10:uidLastSave="{00000000-0000-0000-0000-000000000000}"/>
  <bookViews>
    <workbookView xWindow="-120" yWindow="-120" windowWidth="24240" windowHeight="13020" tabRatio="887" activeTab="2" xr2:uid="{00000000-000D-0000-FFFF-FFFF00000000}"/>
  </bookViews>
  <sheets>
    <sheet name="General Information" sheetId="93" r:id="rId1"/>
    <sheet name="Workbook Instructions" sheetId="94" r:id="rId2"/>
    <sheet name="Proposal 1" sheetId="84" r:id="rId3"/>
    <sheet name="Proposal 2" sheetId="95" r:id="rId4"/>
    <sheet name="Proposal 3" sheetId="96" r:id="rId5"/>
    <sheet name="Proposal 4" sheetId="97" r:id="rId6"/>
    <sheet name="DropDown Definitions" sheetId="69" state="hidden" r:id="rId7"/>
    <sheet name="SubCriteria Weight" sheetId="57" state="hidden" r:id="rId8"/>
    <sheet name="Proposal 5" sheetId="98" r:id="rId9"/>
    <sheet name="Proposal 6" sheetId="99" r:id="rId10"/>
  </sheets>
  <definedNames>
    <definedName name="_GoBack">#REF!</definedName>
    <definedName name="List_BiC">'DropDown Definitions'!$B$13:$B$17</definedName>
    <definedName name="List_MandatoryResult">'DropDown Definitions'!$B$3:$B$5</definedName>
    <definedName name="_xlnm.Print_Titles" localSheetId="2">'Proposal 1'!$A:$A,'Proposal 1'!$1:$3</definedName>
    <definedName name="_xlnm.Print_Titles" localSheetId="3">'Proposal 2'!$A:$A,'Proposal 2'!$1:$3</definedName>
    <definedName name="_xlnm.Print_Titles" localSheetId="4">'Proposal 3'!$A:$A,'Proposal 3'!$1:$3</definedName>
    <definedName name="_xlnm.Print_Titles" localSheetId="5">'Proposal 4'!$A:$A,'Proposal 4'!$1:$3</definedName>
    <definedName name="_xlnm.Print_Titles" localSheetId="8">'Proposal 5'!$A:$A,'Proposal 5'!$1:$3</definedName>
    <definedName name="_xlnm.Print_Titles" localSheetId="9">'Proposal 6'!$A:$A,'Proposal 6'!$1:$3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57" l="1"/>
  <c r="D39" i="57"/>
  <c r="C36" i="57" l="1"/>
  <c r="D35" i="57"/>
  <c r="C29" i="57"/>
  <c r="D28" i="57"/>
  <c r="C23" i="57"/>
  <c r="D22" i="57"/>
  <c r="C17" i="57"/>
  <c r="D16" i="57"/>
  <c r="C13" i="57"/>
  <c r="C8" i="57"/>
  <c r="C9" i="57" l="1"/>
  <c r="E9" i="57" s="1"/>
  <c r="C11" i="57"/>
  <c r="E11" i="57" s="1"/>
  <c r="C10" i="57"/>
  <c r="E10" i="57" s="1"/>
  <c r="C18" i="57"/>
  <c r="C15" i="57"/>
  <c r="E15" i="57" s="1"/>
  <c r="C14" i="57"/>
  <c r="E14" i="57" s="1"/>
  <c r="C24" i="57"/>
  <c r="E24" i="57" s="1"/>
  <c r="E18" i="57"/>
  <c r="C20" i="57"/>
  <c r="E20" i="57" s="1"/>
  <c r="C26" i="57"/>
  <c r="E26" i="57" s="1"/>
  <c r="C31" i="57"/>
  <c r="E31" i="57" s="1"/>
  <c r="C33" i="57"/>
  <c r="E33" i="57" s="1"/>
  <c r="C38" i="57"/>
  <c r="E38" i="57" s="1"/>
  <c r="C19" i="57"/>
  <c r="E19" i="57" s="1"/>
  <c r="C21" i="57"/>
  <c r="E21" i="57" s="1"/>
  <c r="C25" i="57"/>
  <c r="E25" i="57" s="1"/>
  <c r="C27" i="57"/>
  <c r="E27" i="57" s="1"/>
  <c r="C30" i="57"/>
  <c r="E30" i="57" s="1"/>
  <c r="C32" i="57"/>
  <c r="E32" i="57" s="1"/>
  <c r="C34" i="57"/>
  <c r="E34" i="57" s="1"/>
  <c r="C37" i="57"/>
  <c r="E37" i="57" s="1"/>
</calcChain>
</file>

<file path=xl/sharedStrings.xml><?xml version="1.0" encoding="utf-8"?>
<sst xmlns="http://schemas.openxmlformats.org/spreadsheetml/2006/main" count="623" uniqueCount="289">
  <si>
    <r>
      <t>1) Vendor Qualifications and Experience</t>
    </r>
    <r>
      <rPr>
        <sz val="12"/>
        <rFont val="WordVisiCarriageReturn_MSFontSe"/>
        <charset val="1"/>
      </rPr>
      <t> </t>
    </r>
  </si>
  <si>
    <r>
      <t>2) Project Organization and Staffing</t>
    </r>
    <r>
      <rPr>
        <sz val="12"/>
        <rFont val="WordVisiCarriageReturn_MSFontSe"/>
        <charset val="1"/>
      </rPr>
      <t> </t>
    </r>
  </si>
  <si>
    <r>
      <rPr>
        <sz val="12"/>
        <color rgb="FF000000"/>
        <rFont val="Calibri"/>
      </rPr>
      <t>3) Approach to Statement of Work</t>
    </r>
    <r>
      <rPr>
        <sz val="12"/>
        <color rgb="FF000000"/>
        <rFont val="WordVisiCarriageReturn_MSFontSe"/>
      </rPr>
      <t> and Outcomes</t>
    </r>
  </si>
  <si>
    <t>4) Cost Proposal</t>
  </si>
  <si>
    <r>
      <rPr>
        <sz val="12"/>
        <color rgb="FF000000"/>
        <rFont val="Calibri"/>
      </rPr>
      <t>5) Oral Presentations</t>
    </r>
    <r>
      <rPr>
        <sz val="12"/>
        <color rgb="FF000000"/>
        <rFont val="WordVisiCarriageReturn_MSFontSe"/>
      </rPr>
      <t> </t>
    </r>
  </si>
  <si>
    <r>
      <t>Scoring is distributed across the five (5) sections, with each receiving a percentage of up to 1050 total points.</t>
    </r>
    <r>
      <rPr>
        <sz val="12"/>
        <rFont val="WordVisiCarriageReturn_MSFontSe"/>
        <charset val="1"/>
      </rPr>
      <t> </t>
    </r>
  </si>
  <si>
    <r>
      <t>The Evaluation Committee will have a block of time to review each proposal, then the committee will convene and score each proposal one-by-one. Each proposal will be made available to the committee at the beginning of each scoring period. </t>
    </r>
    <r>
      <rPr>
        <sz val="12"/>
        <rFont val="WordVisiCarriageReturn_MSFontSe"/>
        <charset val="1"/>
      </rPr>
      <t> </t>
    </r>
  </si>
  <si>
    <t>BerryDunn will act as a non-voting member for the Evaluation Committee and will provide facilitation and project management assistance throughout the evaluation period.</t>
  </si>
  <si>
    <t> </t>
  </si>
  <si>
    <t xml:space="preserve">Individual Scoring Workbook Instructions: </t>
  </si>
  <si>
    <t xml:space="preserve"> </t>
  </si>
  <si>
    <t>Vendor Name:</t>
  </si>
  <si>
    <t>Evaluation Category</t>
  </si>
  <si>
    <t>Location in Proposal</t>
  </si>
  <si>
    <t>Individual Score</t>
  </si>
  <si>
    <t>Comments/Rationale</t>
  </si>
  <si>
    <t>Vendor Qualifications and Experience</t>
  </si>
  <si>
    <t>Overview</t>
  </si>
  <si>
    <t>Existing Business Relationships with Puerto Rico</t>
  </si>
  <si>
    <t>Business Disputes</t>
  </si>
  <si>
    <t>References</t>
  </si>
  <si>
    <t>Project Organization and Staffing</t>
  </si>
  <si>
    <t>Initial Staffing Plan</t>
  </si>
  <si>
    <t>Key Staff, Resumes, and References</t>
  </si>
  <si>
    <t>Approach to Statement of Work</t>
  </si>
  <si>
    <t>Oral Presentations</t>
  </si>
  <si>
    <t>TBD</t>
  </si>
  <si>
    <t>Proposal 2:</t>
  </si>
  <si>
    <t>Proposal 3:</t>
  </si>
  <si>
    <t>Proposal 4:</t>
  </si>
  <si>
    <t>Mandatory Requirements/Qualfications</t>
  </si>
  <si>
    <t>PASS</t>
  </si>
  <si>
    <t>FAIL</t>
  </si>
  <si>
    <t>N/A</t>
  </si>
  <si>
    <t>Mandatories Summary</t>
  </si>
  <si>
    <t>Yes</t>
  </si>
  <si>
    <t>No</t>
  </si>
  <si>
    <t>Not Assessed</t>
  </si>
  <si>
    <t>Best In Class</t>
  </si>
  <si>
    <t>None Determined</t>
  </si>
  <si>
    <t>Proposal 1</t>
  </si>
  <si>
    <t>Proposal 2</t>
  </si>
  <si>
    <t>Proposal 3</t>
  </si>
  <si>
    <t>Proposal 4</t>
  </si>
  <si>
    <t>Sub-Criteria Weights - Do NOT EDIT THIS PAGE (Pivot table)</t>
  </si>
  <si>
    <t>Global Criteria</t>
  </si>
  <si>
    <t>Location in Proposal;</t>
  </si>
  <si>
    <t>Item Weights (Calculated)</t>
  </si>
  <si>
    <t>Item Importance (1-5)</t>
  </si>
  <si>
    <t>Max Points</t>
  </si>
  <si>
    <t>Cover Letter</t>
  </si>
  <si>
    <t xml:space="preserve">Attachment B </t>
  </si>
  <si>
    <t>Not Scored</t>
  </si>
  <si>
    <t>Executive Summary</t>
  </si>
  <si>
    <t xml:space="preserve">Attachment B, Section 3 </t>
  </si>
  <si>
    <t>VENDOR QUALIFICATIONS</t>
  </si>
  <si>
    <t xml:space="preserve">Vendor Experience </t>
  </si>
  <si>
    <t>Attachment C, Section 2</t>
  </si>
  <si>
    <t>Vendor References</t>
  </si>
  <si>
    <t>Attachment C, Section 5</t>
  </si>
  <si>
    <t>Vendor Financial Stability</t>
  </si>
  <si>
    <t>Attachment C, Section 6</t>
  </si>
  <si>
    <t>Subtotals</t>
  </si>
  <si>
    <t>PROJECT ORGANIZATION AND STAFFING</t>
  </si>
  <si>
    <t>Attachment D, Section 1 and 2</t>
  </si>
  <si>
    <t>Staff Experience</t>
  </si>
  <si>
    <t>Attachent D, Section 3</t>
  </si>
  <si>
    <t>BUSINESS SOLUTION: BUSINESS SPECIFICATIONS</t>
  </si>
  <si>
    <t>Care Management</t>
  </si>
  <si>
    <t>Attachment G, Section 1</t>
  </si>
  <si>
    <t>Financial Management</t>
  </si>
  <si>
    <t>Attachment G, Section 2</t>
  </si>
  <si>
    <t xml:space="preserve">Program Management </t>
  </si>
  <si>
    <t>Attachment G, Section 3</t>
  </si>
  <si>
    <t>Program Integrity</t>
  </si>
  <si>
    <t>Attachment G, Section 4</t>
  </si>
  <si>
    <t>BUSINESS SOLUTION: TECHNICAL SPECIFICATIONS</t>
  </si>
  <si>
    <t>Data Sources, Delivery, and Display</t>
  </si>
  <si>
    <t>Attachment H, Section 1</t>
  </si>
  <si>
    <t>Data Quality</t>
  </si>
  <si>
    <t>Attachment H, Section 2</t>
  </si>
  <si>
    <t>Hardware and Infrastructure</t>
  </si>
  <si>
    <t>Attachment H, Section 3</t>
  </si>
  <si>
    <t>Security Management</t>
  </si>
  <si>
    <t>Attachment H, Section 4</t>
  </si>
  <si>
    <t>BUSINESS SOLUTION: IMPLEMENTATION SPECIFICATIONS</t>
  </si>
  <si>
    <t>Project Management Methodology</t>
  </si>
  <si>
    <t>Attachment I, Section 1 and Attachment E (Initial Work Plan)</t>
  </si>
  <si>
    <t>Implementation Methodology</t>
  </si>
  <si>
    <t>Attachment I, Section 2</t>
  </si>
  <si>
    <t>Deployment Methodology</t>
  </si>
  <si>
    <t>Attachment I, Section 3</t>
  </si>
  <si>
    <t>Testing</t>
  </si>
  <si>
    <t>Attachment I, Section 4</t>
  </si>
  <si>
    <t>CMS Certification</t>
  </si>
  <si>
    <t>Attachment I, Section 5</t>
  </si>
  <si>
    <t>BUSINESS SOLUTION: MAINTENANCE &amp; OPERATIONS SPECIFICATIONS</t>
  </si>
  <si>
    <t>Operations</t>
  </si>
  <si>
    <t>Attachment J, Section 1</t>
  </si>
  <si>
    <t xml:space="preserve">Solution Backup, Disaster Recovery, and Failover </t>
  </si>
  <si>
    <t>Attachment J, Section 2</t>
  </si>
  <si>
    <t>Proposal 5:</t>
  </si>
  <si>
    <t>Proposal 6:</t>
  </si>
  <si>
    <t xml:space="preserve">Centralized Provider Enrollment and Credentialing
Request for Proposal (RFP)   
Individual Scoring Workbook </t>
  </si>
  <si>
    <r>
      <rPr>
        <b/>
        <u/>
        <sz val="11"/>
        <color rgb="FF000000"/>
        <rFont val="Calibri"/>
      </rPr>
      <t xml:space="preserve">Individual Scoring Review Best Practices and Instructions: 
</t>
    </r>
    <r>
      <rPr>
        <sz val="11"/>
        <color rgb="FF000000"/>
        <rFont val="Calibri"/>
      </rPr>
      <t xml:space="preserve">
Best practices dictate that all reading and scoring of a proposal should be completed prior to the Group Scoring Sessions for that proposal.
Please score objectively –  
– Scores should be based on responses to the proposal itself and be based on verifiable information (no pre-conceived determinations/bias)
– Only score based on the descriptions in the 1 – 5 scale
– Include comments for all scores, as well as for items that may need clarification for orals presentations, contract negotiations, and award recommendation
         • Comments should be concise, declarative, de-personalized, and absent of emotion
         • All information and documentation may be subject to Freedom of Information Act                     
For more information regarding the Evaluation Process, please review the “Evaluation Committee Kick-off Presentation” which was provided to you via email on </t>
    </r>
    <r>
      <rPr>
        <sz val="11"/>
        <color rgb="FFFF0000"/>
        <rFont val="Calibri"/>
      </rPr>
      <t>UPDATE</t>
    </r>
  </si>
  <si>
    <t>Approach to Technical Specifications</t>
  </si>
  <si>
    <t>Approach to Business Specifications</t>
  </si>
  <si>
    <t>Approach to Implementation Specifications</t>
  </si>
  <si>
    <t>Approach to M&amp;O Specifications</t>
  </si>
  <si>
    <t>The purpose of this Individual Scoring Workbook is to support the evaluation process for proposals received in response to the Puerto Rico Department of Health (PRDoH) Puerto Rico Medicaid Program (PRMP) Centralized Provider Enrollment and Credentialing (2023-PRMP-MES-CPEC-001) Request for Proposal (RFP). Proposals received in response to the RFP were opened by the Solicitation Coordinator in April 2023. This document is to be used to score the technical proposal section of the proposals. Initially, the mandatory requirements will be evaluated to identify any Vendors that must be excluded from the complete technical scoring. Only the proposals that satisfy all mandatory requirements will move on to the scoring of the technical requirements. Point allocation and scoring weights for each section were determined by the project sponsor in advance of the proposal evaluation and are noted in the scoring worksheets. At the highest level, scoring of proposals that meet mandatory requirements are scored based on: </t>
  </si>
  <si>
    <r>
      <t>·</t>
    </r>
    <r>
      <rPr>
        <sz val="12"/>
        <rFont val="Times New Roman"/>
        <family val="1"/>
      </rPr>
      <t xml:space="preserve">        </t>
    </r>
    <r>
      <rPr>
        <sz val="12"/>
        <rFont val="Arial"/>
        <family val="2"/>
      </rPr>
      <t>Provider Application</t>
    </r>
  </si>
  <si>
    <r>
      <t>·</t>
    </r>
    <r>
      <rPr>
        <sz val="12"/>
        <rFont val="Times New Roman"/>
        <family val="1"/>
      </rPr>
      <t xml:space="preserve">        </t>
    </r>
    <r>
      <rPr>
        <sz val="12"/>
        <rFont val="Arial"/>
        <family val="2"/>
      </rPr>
      <t>Provider Eligibility</t>
    </r>
  </si>
  <si>
    <r>
      <t>·</t>
    </r>
    <r>
      <rPr>
        <sz val="12"/>
        <rFont val="Times New Roman"/>
        <family val="1"/>
      </rPr>
      <t xml:space="preserve">        </t>
    </r>
    <r>
      <rPr>
        <sz val="12"/>
        <rFont val="Arial"/>
        <family val="2"/>
      </rPr>
      <t>Provider Enrollment</t>
    </r>
  </si>
  <si>
    <r>
      <t>·</t>
    </r>
    <r>
      <rPr>
        <sz val="12"/>
        <rFont val="Times New Roman"/>
        <family val="1"/>
      </rPr>
      <t xml:space="preserve">        </t>
    </r>
    <r>
      <rPr>
        <sz val="12"/>
        <rFont val="Arial"/>
        <family val="2"/>
      </rPr>
      <t>Continued Enrollment</t>
    </r>
  </si>
  <si>
    <r>
      <t>·</t>
    </r>
    <r>
      <rPr>
        <sz val="12"/>
        <rFont val="Times New Roman"/>
        <family val="1"/>
      </rPr>
      <t xml:space="preserve">        </t>
    </r>
    <r>
      <rPr>
        <sz val="12"/>
        <rFont val="Arial"/>
        <family val="2"/>
      </rPr>
      <t>Provider Information</t>
    </r>
  </si>
  <si>
    <r>
      <t>·</t>
    </r>
    <r>
      <rPr>
        <sz val="12"/>
        <rFont val="Times New Roman"/>
        <family val="1"/>
      </rPr>
      <t xml:space="preserve">        </t>
    </r>
    <r>
      <rPr>
        <sz val="12"/>
        <rFont val="Arial"/>
        <family val="2"/>
      </rPr>
      <t>Provider Management</t>
    </r>
  </si>
  <si>
    <r>
      <t>·</t>
    </r>
    <r>
      <rPr>
        <sz val="12"/>
        <rFont val="Times New Roman"/>
        <family val="1"/>
      </rPr>
      <t xml:space="preserve">        </t>
    </r>
    <r>
      <rPr>
        <sz val="12"/>
        <rFont val="Arial"/>
        <family val="2"/>
      </rPr>
      <t>Provider Portal</t>
    </r>
  </si>
  <si>
    <r>
      <t>·</t>
    </r>
    <r>
      <rPr>
        <sz val="12"/>
        <rFont val="Times New Roman"/>
        <family val="1"/>
      </rPr>
      <t xml:space="preserve">        </t>
    </r>
    <r>
      <rPr>
        <sz val="12"/>
        <rFont val="Arial"/>
        <family val="2"/>
      </rPr>
      <t>Facility Oversight</t>
    </r>
  </si>
  <si>
    <r>
      <t>·</t>
    </r>
    <r>
      <rPr>
        <sz val="12"/>
        <rFont val="Times New Roman"/>
        <family val="1"/>
      </rPr>
      <t xml:space="preserve">        </t>
    </r>
    <r>
      <rPr>
        <sz val="12"/>
        <rFont val="Arial"/>
        <family val="2"/>
      </rPr>
      <t>Systems and Application</t>
    </r>
  </si>
  <si>
    <r>
      <t>·</t>
    </r>
    <r>
      <rPr>
        <sz val="12"/>
        <rFont val="Times New Roman"/>
        <family val="1"/>
      </rPr>
      <t xml:space="preserve">        </t>
    </r>
    <r>
      <rPr>
        <sz val="12"/>
        <rFont val="Arial"/>
        <family val="2"/>
      </rPr>
      <t>Hosting</t>
    </r>
  </si>
  <si>
    <r>
      <t>·</t>
    </r>
    <r>
      <rPr>
        <sz val="12"/>
        <rFont val="Times New Roman"/>
        <family val="1"/>
      </rPr>
      <t xml:space="preserve">        </t>
    </r>
    <r>
      <rPr>
        <sz val="12"/>
        <rFont val="Arial"/>
        <family val="2"/>
      </rPr>
      <t>PRMES Integration</t>
    </r>
  </si>
  <si>
    <r>
      <t>·</t>
    </r>
    <r>
      <rPr>
        <sz val="12"/>
        <rFont val="Times New Roman"/>
        <family val="1"/>
      </rPr>
      <t xml:space="preserve">        </t>
    </r>
    <r>
      <rPr>
        <sz val="12"/>
        <rFont val="Arial"/>
        <family val="2"/>
      </rPr>
      <t>Technical Services</t>
    </r>
  </si>
  <si>
    <r>
      <t>·</t>
    </r>
    <r>
      <rPr>
        <sz val="12"/>
        <rFont val="Times New Roman"/>
        <family val="1"/>
      </rPr>
      <t xml:space="preserve">        </t>
    </r>
    <r>
      <rPr>
        <sz val="12"/>
        <rFont val="Arial"/>
        <family val="2"/>
      </rPr>
      <t>Data Management</t>
    </r>
  </si>
  <si>
    <r>
      <t>·</t>
    </r>
    <r>
      <rPr>
        <sz val="12"/>
        <rFont val="Times New Roman"/>
        <family val="1"/>
      </rPr>
      <t xml:space="preserve">        </t>
    </r>
    <r>
      <rPr>
        <sz val="12"/>
        <rFont val="Arial"/>
        <family val="2"/>
      </rPr>
      <t>Security</t>
    </r>
  </si>
  <si>
    <r>
      <t>·</t>
    </r>
    <r>
      <rPr>
        <sz val="12"/>
        <rFont val="Times New Roman"/>
        <family val="1"/>
      </rPr>
      <t xml:space="preserve">        </t>
    </r>
    <r>
      <rPr>
        <sz val="12"/>
        <rFont val="Arial"/>
        <family val="2"/>
      </rPr>
      <t>Privacy</t>
    </r>
  </si>
  <si>
    <r>
      <t>·</t>
    </r>
    <r>
      <rPr>
        <sz val="12"/>
        <rFont val="Times New Roman"/>
        <family val="1"/>
      </rPr>
      <t xml:space="preserve">        </t>
    </r>
    <r>
      <rPr>
        <sz val="12"/>
        <rFont val="Arial"/>
        <family val="2"/>
      </rPr>
      <t>User Interface</t>
    </r>
  </si>
  <si>
    <r>
      <t>·</t>
    </r>
    <r>
      <rPr>
        <sz val="12"/>
        <rFont val="Times New Roman"/>
        <family val="1"/>
      </rPr>
      <t xml:space="preserve">        </t>
    </r>
    <r>
      <rPr>
        <sz val="12"/>
        <rFont val="Arial"/>
        <family val="2"/>
      </rPr>
      <t>User Documentation</t>
    </r>
  </si>
  <si>
    <r>
      <t>·</t>
    </r>
    <r>
      <rPr>
        <sz val="12"/>
        <rFont val="Times New Roman"/>
        <family val="1"/>
      </rPr>
      <t xml:space="preserve">        </t>
    </r>
    <r>
      <rPr>
        <sz val="12"/>
        <rFont val="Arial"/>
        <family val="2"/>
      </rPr>
      <t>Reporting and Analytics</t>
    </r>
  </si>
  <si>
    <r>
      <t>·</t>
    </r>
    <r>
      <rPr>
        <sz val="12"/>
        <rFont val="Times New Roman"/>
        <family val="1"/>
      </rPr>
      <t xml:space="preserve">        </t>
    </r>
    <r>
      <rPr>
        <sz val="12"/>
        <rFont val="Arial"/>
        <family val="2"/>
      </rPr>
      <t>Project Management</t>
    </r>
  </si>
  <si>
    <r>
      <t>·</t>
    </r>
    <r>
      <rPr>
        <sz val="12"/>
        <rFont val="Times New Roman"/>
        <family val="1"/>
      </rPr>
      <t xml:space="preserve">        </t>
    </r>
    <r>
      <rPr>
        <sz val="12"/>
        <rFont val="Arial"/>
        <family val="2"/>
      </rPr>
      <t>CMS Certification</t>
    </r>
  </si>
  <si>
    <r>
      <t>·</t>
    </r>
    <r>
      <rPr>
        <sz val="12"/>
        <rFont val="Times New Roman"/>
        <family val="1"/>
      </rPr>
      <t xml:space="preserve">        </t>
    </r>
    <r>
      <rPr>
        <sz val="12"/>
        <rFont val="Arial"/>
        <family val="2"/>
      </rPr>
      <t>Testing</t>
    </r>
  </si>
  <si>
    <r>
      <t>·</t>
    </r>
    <r>
      <rPr>
        <sz val="12"/>
        <rFont val="Times New Roman"/>
        <family val="1"/>
      </rPr>
      <t xml:space="preserve">        </t>
    </r>
    <r>
      <rPr>
        <sz val="12"/>
        <rFont val="Arial"/>
        <family val="2"/>
      </rPr>
      <t>Training</t>
    </r>
  </si>
  <si>
    <r>
      <t>·</t>
    </r>
    <r>
      <rPr>
        <sz val="12"/>
        <rFont val="Times New Roman"/>
        <family val="1"/>
      </rPr>
      <t xml:space="preserve">        </t>
    </r>
    <r>
      <rPr>
        <sz val="12"/>
        <rFont val="Arial"/>
        <family val="2"/>
      </rPr>
      <t>M&amp;O</t>
    </r>
  </si>
  <si>
    <r>
      <t>·</t>
    </r>
    <r>
      <rPr>
        <sz val="12"/>
        <rFont val="Times New Roman"/>
        <family val="1"/>
      </rPr>
      <t xml:space="preserve">        </t>
    </r>
    <r>
      <rPr>
        <sz val="12"/>
        <rFont val="Arial"/>
        <family val="2"/>
      </rPr>
      <t>BC/DR</t>
    </r>
  </si>
  <si>
    <r>
      <t>·</t>
    </r>
    <r>
      <rPr>
        <sz val="12"/>
        <rFont val="Times New Roman"/>
        <family val="1"/>
      </rPr>
      <t xml:space="preserve">        </t>
    </r>
    <r>
      <rPr>
        <sz val="12"/>
        <rFont val="Arial"/>
        <family val="2"/>
      </rPr>
      <t>Transition, Turnover, and Closeout</t>
    </r>
  </si>
  <si>
    <r>
      <t>·</t>
    </r>
    <r>
      <rPr>
        <sz val="12"/>
        <rFont val="Times New Roman"/>
        <family val="1"/>
      </rPr>
      <t xml:space="preserve">        </t>
    </r>
    <r>
      <rPr>
        <sz val="12"/>
        <rFont val="Arial"/>
        <family val="2"/>
      </rPr>
      <t>Compliance</t>
    </r>
  </si>
  <si>
    <t xml:space="preserve"> Please use the Individual Scoring Workbook to capture your individual scores and comments/rationale. During each Group Scoring Session, Scorers will discuss their individual scores, and the Evaluation Committee will address major variations. Individual scores are provided for informational purposes; they do not bind the Group Score. The Group Score is based on the Evaluation Committee's consensus. Final determination of a Group Score for each section will be arrived at through a facilitated discussion with Scorers during Group Scoring Sessions.
Use the worksheet tabs below to capture your scores for each Vendor proposal. 
</t>
  </si>
  <si>
    <t>18 - 26</t>
  </si>
  <si>
    <t>27 - 28</t>
  </si>
  <si>
    <t>28 - 39</t>
  </si>
  <si>
    <t>41 - 61</t>
  </si>
  <si>
    <t>61 - 122</t>
  </si>
  <si>
    <t>166 - 168</t>
  </si>
  <si>
    <t xml:space="preserve">168 - 169 </t>
  </si>
  <si>
    <t>169 - 170</t>
  </si>
  <si>
    <t>170 - 171</t>
  </si>
  <si>
    <t>171 - 172</t>
  </si>
  <si>
    <t>172 - 173</t>
  </si>
  <si>
    <t>173 - 174</t>
  </si>
  <si>
    <t>174 - 175</t>
  </si>
  <si>
    <t>175 - 176</t>
  </si>
  <si>
    <t>176 - 177</t>
  </si>
  <si>
    <t>177 - 178</t>
  </si>
  <si>
    <t>178 - 179</t>
  </si>
  <si>
    <t>179 - 180</t>
  </si>
  <si>
    <t>180 - 181</t>
  </si>
  <si>
    <t>181 - 182</t>
  </si>
  <si>
    <t>182 - 183</t>
  </si>
  <si>
    <t>183 - 184</t>
  </si>
  <si>
    <t>184 - 187</t>
  </si>
  <si>
    <t>187 - 189</t>
  </si>
  <si>
    <t>189 - 191</t>
  </si>
  <si>
    <t>191 - 192</t>
  </si>
  <si>
    <t>192 - 193</t>
  </si>
  <si>
    <t>193 - 195</t>
  </si>
  <si>
    <t>195 - 196</t>
  </si>
  <si>
    <t>196 - 200</t>
  </si>
  <si>
    <t>Proposal 1: ESC</t>
  </si>
  <si>
    <t>NA</t>
  </si>
  <si>
    <t>Exceptions</t>
  </si>
  <si>
    <t>209-221</t>
  </si>
  <si>
    <t>Evaluators should review exceptions and document any concerns or notes in the far right column. There is no scoring requiring for exceptions. (This comment can be cleared and replaced with the evaluators notes)</t>
  </si>
  <si>
    <t>Assumptions</t>
  </si>
  <si>
    <t>121
163
199-200</t>
  </si>
  <si>
    <t>Evaluators should review assumptions and document any concerns or notes in the far right column. There is no scoring requiring for assumptions. (This comment can be cleared and replaced with the evaluators notes)</t>
  </si>
  <si>
    <t>Risks/Concerns</t>
  </si>
  <si>
    <t>Evaluators should detail any general risks/concerns related to the proposal and document any concerns or notes in the far right column. (This comment can be cleared and replaced with the evaluators notes)</t>
  </si>
  <si>
    <t>Initial Project Schedule</t>
  </si>
  <si>
    <t>202-204
223-286</t>
  </si>
  <si>
    <t>Use of PRMP Staff</t>
  </si>
  <si>
    <t>Not enough information about Verisys - critical component of the solution. 31 years in service is not bad</t>
  </si>
  <si>
    <t>Verisys - other Medicaid States?</t>
  </si>
  <si>
    <t>All change in Contract Value - , Virginia over 3 years,Georgia  mixing contract extension</t>
  </si>
  <si>
    <t>Tech Lead 8 years - experience in CPEC Projects, Training Manager, splitting responsibilities key staff?</t>
  </si>
  <si>
    <t>Operations Manager - Julio Ortiz - agree with synergies and economies of scales but …</t>
  </si>
  <si>
    <t>See issues with Certifcation Lead and SME - need to evaluate impact</t>
  </si>
  <si>
    <t>Should reflect existing knowledge about PRMP and how transition will occur</t>
  </si>
  <si>
    <t>Consider possibility to eventually migrate to AWS Govt Cloud</t>
  </si>
  <si>
    <t>SOA/MITA - CAQH Core - HL7</t>
  </si>
  <si>
    <t>Knwledge Base - On line</t>
  </si>
  <si>
    <t>Training - customization of existing dashboards/views/reports</t>
  </si>
  <si>
    <t>Integration with Moodle, Insight Analytics - Power Users - Table Structures and Database schema</t>
  </si>
  <si>
    <t xml:space="preserve">stress testing? </t>
  </si>
  <si>
    <t>RFP Call Center - Requirements - assumptions are critical - must validate</t>
  </si>
  <si>
    <t>Verisys ?</t>
  </si>
  <si>
    <t>Group Discussion -  for the most part related to financial/legal issues, reference to previous contracts - must remember this is a COTS</t>
  </si>
  <si>
    <t>No issue with 121, 163 - validate functionality of PICT , Attachment G - Call Center - PICT - careful with 6, number 7 needs approval from PRMP - compliance and security concerns, 8- new release will cost? Coordination in Advance - defects?</t>
  </si>
  <si>
    <t>Name</t>
  </si>
  <si>
    <t>Role</t>
  </si>
  <si>
    <t>Questions</t>
  </si>
  <si>
    <t>Notes</t>
  </si>
  <si>
    <t>Joanie Larken</t>
  </si>
  <si>
    <t>Project Manager</t>
  </si>
  <si>
    <t>Can you please describe your understanding of the project scope, goals, and outcomes in relation to your role?</t>
  </si>
  <si>
    <t>Can you discuss any recent experience that would be applicable to your role on this project, specifically managing a project of this size and significance?</t>
  </si>
  <si>
    <t>What lessons learned are you bringing to this project?</t>
  </si>
  <si>
    <t>Janet Rich</t>
  </si>
  <si>
    <t>Business Lead</t>
  </si>
  <si>
    <t xml:space="preserve">Can you discuss any recent experience that would be applicable to your role on this project? </t>
  </si>
  <si>
    <t>Muhilan Murugavel</t>
  </si>
  <si>
    <t>Technical Lead</t>
  </si>
  <si>
    <t>Your role is expected to be shared across multiple projects with PRMP; how do you plan to manage your time to make sure that you fulfill all your obligations with both projects?</t>
  </si>
  <si>
    <t>Andrea Justus</t>
  </si>
  <si>
    <t>Implementation Manager</t>
  </si>
  <si>
    <t>Can you describe your approach to managing an implementation of this size and keeping it on track for a 12-month go-live, considering the various stakeholders and change that is required for this system and services?</t>
  </si>
  <si>
    <t>Can you discuss any recent experience that would be applicable to your role on this project?</t>
  </si>
  <si>
    <t>Julio Ortiz</t>
  </si>
  <si>
    <t>Operations Manager</t>
  </si>
  <si>
    <t>Tim Hollar</t>
  </si>
  <si>
    <t>Quality Assurance Manager</t>
  </si>
  <si>
    <t>Shridar Bommena</t>
  </si>
  <si>
    <t>Testing Manager</t>
  </si>
  <si>
    <t>Natalia Carrill</t>
  </si>
  <si>
    <t>Training Manager</t>
  </si>
  <si>
    <t>Can you discuss any recent experience that would be applicable to your role on this project, specifically your experience/training with Medicaid provider enrollment and credentialing?</t>
  </si>
  <si>
    <t>Rena Anabtawi</t>
  </si>
  <si>
    <t>Provider Enrollment Manager</t>
  </si>
  <si>
    <t>Can you discuss you understanding of Puerto Rico’s current environment and path forward, and how this aligns or is different than your past experiences in other states/territories?</t>
  </si>
  <si>
    <t>Carlos Class</t>
  </si>
  <si>
    <t>Provider Credentialing Manager</t>
  </si>
  <si>
    <t xml:space="preserve">Didn’t really answer the question on explaining how he'll be able to manage operations for MMIS and Credentialing - will he be able to manage both effectively and efficiently. </t>
  </si>
  <si>
    <t>Experience with MMIS but Credentialing??</t>
  </si>
  <si>
    <t>Has the understanding</t>
  </si>
  <si>
    <t>Previous experience in Phase I - good thing</t>
  </si>
  <si>
    <t>Didn’t  really answer - concerned about experience on credentialing</t>
  </si>
  <si>
    <t>Has the understanding and was able to answer questions about the challenges with MCO's and other stakeholders</t>
  </si>
  <si>
    <t>Previous experience in PR - MMIS</t>
  </si>
  <si>
    <t>Has overall understanding of what the project is all about</t>
  </si>
  <si>
    <t>Experience, emphasis on Communication with Provider</t>
  </si>
  <si>
    <t>Experience in West Virginia</t>
  </si>
  <si>
    <t>Limited</t>
  </si>
  <si>
    <t xml:space="preserve">Lots of experience in testing but no experience in credentialing platforms. </t>
  </si>
  <si>
    <t>Good Approach in terms of quality strategies</t>
  </si>
  <si>
    <t>Previous Experience in Wisconsin, mostly Provider Enrollment</t>
  </si>
  <si>
    <t>Limited understanding on CVO Services</t>
  </si>
  <si>
    <t>Good Understanding</t>
  </si>
  <si>
    <t>Lots of experience in terms of project management</t>
  </si>
  <si>
    <t>Limited experience in credentialing</t>
  </si>
  <si>
    <t>Very good understanding</t>
  </si>
  <si>
    <t xml:space="preserve">Experience </t>
  </si>
  <si>
    <t>Previous military experience, SIX SIGMA, very enthusiastic about processes and quality</t>
  </si>
  <si>
    <t>Stays in touch  with current environment in PR</t>
  </si>
  <si>
    <t>Difficult to understand, seems to have the understanding</t>
  </si>
  <si>
    <t>Limited experience with credentialing and will need technical support from Verisys. Not clear on the support that will be required from Verisys.</t>
  </si>
  <si>
    <t>Already has experience on the Provider Enrollment Portal</t>
  </si>
  <si>
    <t>Key Staff Interviews</t>
  </si>
  <si>
    <t>Could you provide a brief overview of the project involving this vendor and your inolvement with the project?</t>
  </si>
  <si>
    <t>Dos or did the vendor use subcontractors on your project? If yes, who was the subcontractor? What was your assessment of the relationship between the prime and subcontractor? Were you satisfied with the vendor's ability to function in this structure?</t>
  </si>
  <si>
    <t>Was the project completed ons chedule and within budget (or is the project on schedule and within budget)? If no, please describe vendor-related reasons for the schedule slippage and/or budget overage.</t>
  </si>
  <si>
    <t>During the life of the project (or to date), how many change orders were requested? What were the reasons for the change orders?</t>
  </si>
  <si>
    <t xml:space="preserve">How responsive was the vendor's project manager and team to your team's recommendations and inputs? </t>
  </si>
  <si>
    <t>What was the turnover rate of the vendor's project team? Was the team able to repalce these resources in an acceptable timeframe?</t>
  </si>
  <si>
    <t>What did you see as the main strengths of the vendor's implementation approach?</t>
  </si>
  <si>
    <t>What did you see as the weaknessesof the vendor's implementation approach?</t>
  </si>
  <si>
    <t>What are the key lessons you've learned from your experience with the vendor?</t>
  </si>
  <si>
    <t>Is there anything additional you would recommend to us regarding a decision to contract with this vendor?</t>
  </si>
  <si>
    <t>Reference 1</t>
  </si>
  <si>
    <t>Reference 2</t>
  </si>
  <si>
    <t xml:space="preserve">Experience in PEP- Colorado </t>
  </si>
  <si>
    <t>No experience in the PR Market but understands critical processes and requirements to get the Providers properly enrolled</t>
  </si>
  <si>
    <t>No subcontractors</t>
  </si>
  <si>
    <t xml:space="preserve">Yes </t>
  </si>
  <si>
    <t>30 reasonable, mostly business rules</t>
  </si>
  <si>
    <t>Business Lead from Gainwell, no credentialing - only provider enrollment</t>
  </si>
  <si>
    <t>Good</t>
  </si>
  <si>
    <t>Minimal, Yes</t>
  </si>
  <si>
    <t>Project Mgmt</t>
  </si>
  <si>
    <t>Wrong Assumptions</t>
  </si>
  <si>
    <t>Clear &amp; Concise Requirements, Documentation, Recurring Meetings - Communications</t>
  </si>
  <si>
    <t>Webinars, education, engaging with stakeholders, videos</t>
  </si>
  <si>
    <t>Did the vendor's presentation demonstrate extensive knowledge of managing a Provider Enrollment and Credentialing module and a CVO of the size requested in the CPEC RFP?</t>
  </si>
  <si>
    <t>Did the vendor's presentation demonstrate a clear understanding of the specifications of the RFP?</t>
  </si>
  <si>
    <t>Did the vendor professionally present and manage their presentation, including time management?</t>
  </si>
  <si>
    <t>Did the vendor fully respond to questions asked by the Evaluation Committee in a direct and applicable manner?</t>
  </si>
  <si>
    <t>Was the overall impression of the strength and quality of the vendor's presentation positive?</t>
  </si>
  <si>
    <t>Were able to answer questions previously identified during the presentation. Had the whole team present</t>
  </si>
  <si>
    <t>Yes, in fact alluded to the proposal during the presentation</t>
  </si>
  <si>
    <t xml:space="preserve">Good Job! Were able to address all the items in the agenda. </t>
  </si>
  <si>
    <r>
      <t xml:space="preserve">·        </t>
    </r>
    <r>
      <rPr>
        <sz val="12"/>
        <rFont val="Arial"/>
        <family val="2"/>
      </rPr>
      <t>Continued Enrollment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</si>
</sst>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46">
    <font>
      <sz val="10"/>
      <name val="Times New Roman"/>
    </font>
    <font>
      <sz val="10"/>
      <name val="Times New Roman"/>
      <family val="1"/>
    </font>
    <font>
      <sz val="10"/>
      <name val="Arial"/>
      <family val="2"/>
    </font>
    <font>
      <sz val="11"/>
      <name val="Arial"/>
      <family val="2"/>
    </font>
    <font>
      <u/>
      <sz val="10"/>
      <color theme="10"/>
      <name val="Times New Roman"/>
      <family val="1"/>
    </font>
    <font>
      <u/>
      <sz val="10"/>
      <color theme="11"/>
      <name val="Times New Roman"/>
      <family val="1"/>
    </font>
    <font>
      <sz val="10"/>
      <name val="Times New Roman"/>
      <family val="1"/>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sz val="12"/>
      <color theme="0"/>
      <name val="Calibri"/>
      <family val="2"/>
      <scheme val="minor"/>
    </font>
    <font>
      <b/>
      <sz val="16"/>
      <color theme="0"/>
      <name val="Calibri"/>
      <family val="2"/>
      <scheme val="minor"/>
    </font>
    <font>
      <sz val="10"/>
      <name val="Calibri"/>
      <family val="2"/>
      <scheme val="minor"/>
    </font>
    <font>
      <sz val="12"/>
      <name val="Calibri"/>
      <family val="2"/>
      <scheme val="minor"/>
    </font>
    <font>
      <b/>
      <sz val="14"/>
      <color theme="0"/>
      <name val="Calibri"/>
      <family val="2"/>
      <scheme val="minor"/>
    </font>
    <font>
      <sz val="12"/>
      <color theme="0"/>
      <name val="Calibri"/>
      <family val="2"/>
      <scheme val="minor"/>
    </font>
    <font>
      <sz val="12"/>
      <color rgb="FFFF0000"/>
      <name val="Calibri"/>
      <family val="2"/>
      <scheme val="minor"/>
    </font>
    <font>
      <sz val="12"/>
      <color rgb="FFBFBFBF"/>
      <name val="Calibri"/>
      <family val="2"/>
      <scheme val="minor"/>
    </font>
    <font>
      <b/>
      <sz val="16"/>
      <name val="Calibri"/>
      <family val="2"/>
      <scheme val="minor"/>
    </font>
    <font>
      <b/>
      <sz val="10"/>
      <name val="Times New Roman"/>
      <family val="1"/>
    </font>
    <font>
      <sz val="12"/>
      <color theme="1"/>
      <name val="Arial"/>
      <family val="2"/>
    </font>
    <font>
      <sz val="12"/>
      <name val="Arial"/>
      <family val="2"/>
    </font>
    <font>
      <sz val="12"/>
      <color rgb="FF000000"/>
      <name val="Arial"/>
      <family val="2"/>
    </font>
    <font>
      <sz val="11"/>
      <color rgb="FF000000"/>
      <name val="Calibri"/>
      <family val="2"/>
      <scheme val="minor"/>
    </font>
    <font>
      <sz val="11"/>
      <name val="WordVisiCarriageReturn_MSFontSe"/>
      <charset val="1"/>
    </font>
    <font>
      <sz val="11"/>
      <name val="Calibri"/>
      <charset val="1"/>
    </font>
    <font>
      <sz val="12"/>
      <color rgb="FF000000"/>
      <name val="Calibri"/>
    </font>
    <font>
      <sz val="12"/>
      <name val="Calibri"/>
    </font>
    <font>
      <sz val="12"/>
      <name val="Calibri"/>
      <charset val="1"/>
    </font>
    <font>
      <sz val="12"/>
      <name val="WordVisiCarriageReturn_MSFontSe"/>
      <charset val="1"/>
    </font>
    <font>
      <b/>
      <sz val="14"/>
      <name val="Calibri"/>
      <family val="2"/>
      <scheme val="minor"/>
    </font>
    <font>
      <sz val="12"/>
      <color rgb="FF000000"/>
      <name val="WordVisiCarriageReturn_MSFontSe"/>
    </font>
    <font>
      <sz val="12"/>
      <color rgb="FF000000"/>
      <name val="Calibri"/>
      <charset val="1"/>
    </font>
    <font>
      <b/>
      <u/>
      <sz val="11"/>
      <color rgb="FF000000"/>
      <name val="Calibri"/>
    </font>
    <font>
      <sz val="11"/>
      <color rgb="FF000000"/>
      <name val="Calibri"/>
    </font>
    <font>
      <sz val="11"/>
      <color rgb="FFFF0000"/>
      <name val="Calibri"/>
    </font>
    <font>
      <sz val="11"/>
      <name val="Calibri"/>
    </font>
    <font>
      <sz val="12"/>
      <name val="Symbol"/>
      <family val="1"/>
      <charset val="2"/>
    </font>
    <font>
      <sz val="12"/>
      <name val="Times New Roman"/>
      <family val="1"/>
    </font>
    <font>
      <sz val="14"/>
      <name val="Calibri"/>
      <family val="2"/>
      <scheme val="minor"/>
    </font>
    <font>
      <b/>
      <sz val="11"/>
      <color theme="1"/>
      <name val="Calibri"/>
      <family val="2"/>
      <scheme val="minor"/>
    </font>
    <font>
      <b/>
      <sz val="11"/>
      <name val="Arial"/>
      <family val="2"/>
    </font>
    <font>
      <sz val="11"/>
      <color theme="0"/>
      <name val="Arial"/>
      <family val="2"/>
    </font>
    <font>
      <b/>
      <sz val="11"/>
      <color theme="0"/>
      <name val="Arial"/>
      <family val="2"/>
    </font>
    <font>
      <sz val="11.5"/>
      <color rgb="FF000000"/>
      <name val="Arial"/>
      <family val="2"/>
    </font>
  </fonts>
  <fills count="1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C0C0C0"/>
        <bgColor rgb="FF000000"/>
      </patternFill>
    </fill>
    <fill>
      <patternFill patternType="solid">
        <fgColor rgb="FFBFBFBF"/>
        <bgColor rgb="FF000000"/>
      </patternFill>
    </fill>
    <fill>
      <patternFill patternType="solid">
        <fgColor rgb="FFCCFFCC"/>
        <bgColor rgb="FF000000"/>
      </patternFill>
    </fill>
    <fill>
      <patternFill patternType="solid">
        <fgColor rgb="FF00527B"/>
        <bgColor indexed="64"/>
      </patternFill>
    </fill>
    <fill>
      <patternFill patternType="solid">
        <fgColor rgb="FF820210"/>
        <bgColor indexed="64"/>
      </patternFill>
    </fill>
    <fill>
      <patternFill patternType="solid">
        <fgColor theme="1"/>
        <bgColor indexed="64"/>
      </patternFill>
    </fill>
    <fill>
      <patternFill patternType="solid">
        <fgColor rgb="FF820210"/>
        <bgColor rgb="FF000000"/>
      </patternFill>
    </fill>
    <fill>
      <patternFill patternType="solid">
        <fgColor theme="1"/>
        <bgColor rgb="FF000000"/>
      </patternFill>
    </fill>
    <fill>
      <patternFill patternType="solid">
        <fgColor rgb="FFFFFF00"/>
        <bgColor rgb="FF000000"/>
      </patternFill>
    </fill>
    <fill>
      <patternFill patternType="solid">
        <fgColor theme="4"/>
        <bgColor indexed="64"/>
      </patternFill>
    </fill>
    <fill>
      <patternFill patternType="solid">
        <fgColor rgb="FF75B1C9"/>
        <bgColor indexed="64"/>
      </patternFill>
    </fill>
    <fill>
      <patternFill patternType="solid">
        <fgColor theme="6"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auto="1"/>
      </bottom>
      <diagonal/>
    </border>
  </borders>
  <cellStyleXfs count="51">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1" fillId="0" borderId="0"/>
  </cellStyleXfs>
  <cellXfs count="145">
    <xf numFmtId="0" fontId="0" fillId="0" borderId="0" xfId="0"/>
    <xf numFmtId="0" fontId="3" fillId="0" borderId="0" xfId="0" applyFont="1" applyProtection="1">
      <protection hidden="1"/>
    </xf>
    <xf numFmtId="0" fontId="3" fillId="0" borderId="0" xfId="0" applyFont="1" applyAlignment="1" applyProtection="1">
      <alignment wrapText="1"/>
      <protection hidden="1"/>
    </xf>
    <xf numFmtId="0" fontId="3" fillId="0" borderId="0" xfId="0" applyFont="1" applyAlignment="1" applyProtection="1">
      <alignment vertical="center" wrapText="1"/>
      <protection hidden="1"/>
    </xf>
    <xf numFmtId="0" fontId="9" fillId="0" borderId="0" xfId="0" applyFont="1" applyAlignment="1" applyProtection="1">
      <alignment wrapText="1"/>
      <protection hidden="1"/>
    </xf>
    <xf numFmtId="0" fontId="8" fillId="0" borderId="0" xfId="0" applyFont="1" applyAlignment="1" applyProtection="1">
      <alignment wrapText="1"/>
      <protection hidden="1"/>
    </xf>
    <xf numFmtId="2" fontId="8" fillId="0" borderId="0" xfId="0" applyNumberFormat="1" applyFont="1" applyAlignment="1">
      <alignment wrapText="1"/>
    </xf>
    <xf numFmtId="0" fontId="8" fillId="0" borderId="0" xfId="0" applyFont="1" applyAlignment="1" applyProtection="1">
      <alignment horizontal="center" wrapText="1"/>
      <protection locked="0"/>
    </xf>
    <xf numFmtId="0" fontId="13" fillId="0" borderId="0" xfId="0" applyFont="1"/>
    <xf numFmtId="0" fontId="13" fillId="0" borderId="0" xfId="0" applyFont="1" applyAlignment="1">
      <alignment wrapText="1"/>
    </xf>
    <xf numFmtId="0" fontId="10" fillId="12" borderId="3" xfId="0" applyFont="1" applyFill="1" applyBorder="1" applyAlignment="1" applyProtection="1">
      <alignment horizontal="left" vertical="top" wrapText="1"/>
      <protection hidden="1"/>
    </xf>
    <xf numFmtId="0" fontId="14" fillId="2" borderId="1" xfId="1" applyNumberFormat="1" applyFont="1" applyFill="1" applyBorder="1" applyAlignment="1" applyProtection="1">
      <alignment horizontal="center" vertical="top" wrapText="1"/>
      <protection hidden="1"/>
    </xf>
    <xf numFmtId="0" fontId="14" fillId="0" borderId="0" xfId="0" applyFont="1" applyAlignment="1" applyProtection="1">
      <alignment wrapText="1"/>
      <protection hidden="1"/>
    </xf>
    <xf numFmtId="0" fontId="14" fillId="0" borderId="0" xfId="0" applyFont="1" applyAlignment="1" applyProtection="1">
      <alignment horizontal="center" vertical="center"/>
      <protection hidden="1"/>
    </xf>
    <xf numFmtId="9" fontId="10" fillId="0" borderId="0" xfId="49" applyFont="1" applyAlignment="1" applyProtection="1">
      <alignment horizontal="center" vertical="center"/>
      <protection hidden="1"/>
    </xf>
    <xf numFmtId="0" fontId="14" fillId="0" borderId="0" xfId="0" applyFont="1" applyProtection="1">
      <protection hidden="1"/>
    </xf>
    <xf numFmtId="0" fontId="10" fillId="0" borderId="0" xfId="0" applyFont="1" applyProtection="1">
      <protection hidden="1"/>
    </xf>
    <xf numFmtId="1" fontId="10" fillId="0" borderId="0" xfId="0" applyNumberFormat="1" applyFont="1" applyAlignment="1" applyProtection="1">
      <alignment horizontal="center" vertical="center" textRotation="90"/>
      <protection hidden="1"/>
    </xf>
    <xf numFmtId="0" fontId="10" fillId="0" borderId="1" xfId="0" applyFont="1" applyBorder="1" applyAlignment="1" applyProtection="1">
      <alignment horizontal="left" wrapText="1"/>
      <protection hidden="1"/>
    </xf>
    <xf numFmtId="9" fontId="14" fillId="8" borderId="1" xfId="49" applyFont="1" applyFill="1" applyBorder="1" applyAlignment="1" applyProtection="1">
      <alignment horizontal="center" vertical="center" wrapText="1"/>
      <protection hidden="1"/>
    </xf>
    <xf numFmtId="1" fontId="17" fillId="14" borderId="1" xfId="1" applyNumberFormat="1" applyFont="1" applyFill="1" applyBorder="1" applyAlignment="1" applyProtection="1">
      <alignment horizontal="center" vertical="center" wrapText="1"/>
      <protection hidden="1"/>
    </xf>
    <xf numFmtId="0" fontId="17" fillId="14" borderId="1" xfId="1" applyNumberFormat="1" applyFont="1" applyFill="1" applyBorder="1" applyAlignment="1" applyProtection="1">
      <alignment horizontal="center" vertical="center" wrapText="1"/>
      <protection hidden="1"/>
    </xf>
    <xf numFmtId="9" fontId="14" fillId="7" borderId="1" xfId="49" applyFont="1" applyFill="1" applyBorder="1" applyAlignment="1" applyProtection="1">
      <alignment horizontal="center" vertical="center" wrapText="1"/>
      <protection hidden="1"/>
    </xf>
    <xf numFmtId="1" fontId="14" fillId="7" borderId="1" xfId="1" applyNumberFormat="1" applyFont="1" applyFill="1" applyBorder="1" applyAlignment="1" applyProtection="1">
      <alignment horizontal="center" vertical="center" wrapText="1"/>
      <protection hidden="1"/>
    </xf>
    <xf numFmtId="2" fontId="14" fillId="8" borderId="1" xfId="1" applyNumberFormat="1"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vertical="top" wrapText="1"/>
      <protection hidden="1"/>
    </xf>
    <xf numFmtId="1" fontId="18" fillId="7" borderId="1" xfId="0" applyNumberFormat="1" applyFont="1" applyFill="1" applyBorder="1" applyAlignment="1" applyProtection="1">
      <alignment horizontal="center" vertical="center" wrapText="1"/>
      <protection hidden="1"/>
    </xf>
    <xf numFmtId="0" fontId="10" fillId="0" borderId="1" xfId="0" applyFont="1" applyBorder="1" applyAlignment="1" applyProtection="1">
      <alignment horizontal="left" vertical="top" wrapText="1" indent="1"/>
      <protection hidden="1"/>
    </xf>
    <xf numFmtId="0" fontId="10" fillId="0" borderId="1" xfId="0" applyFont="1" applyBorder="1" applyAlignment="1" applyProtection="1">
      <alignment horizontal="left" vertical="top" wrapText="1" indent="2"/>
      <protection hidden="1"/>
    </xf>
    <xf numFmtId="0" fontId="14" fillId="3" borderId="1" xfId="1" applyNumberFormat="1" applyFont="1" applyFill="1" applyBorder="1" applyAlignment="1" applyProtection="1">
      <alignment vertical="center" wrapText="1"/>
      <protection hidden="1"/>
    </xf>
    <xf numFmtId="9" fontId="14" fillId="8" borderId="4" xfId="49" applyFont="1" applyFill="1" applyBorder="1" applyAlignment="1" applyProtection="1">
      <alignment horizontal="center" vertical="center" wrapText="1"/>
      <protection hidden="1"/>
    </xf>
    <xf numFmtId="1" fontId="14" fillId="9" borderId="1" xfId="0" applyNumberFormat="1" applyFont="1" applyFill="1" applyBorder="1" applyAlignment="1" applyProtection="1">
      <alignment horizontal="center" vertical="center" wrapText="1"/>
      <protection locked="0" hidden="1"/>
    </xf>
    <xf numFmtId="1" fontId="18" fillId="8" borderId="0" xfId="0" applyNumberFormat="1" applyFont="1" applyFill="1" applyAlignment="1">
      <alignment horizontal="center" vertical="center"/>
    </xf>
    <xf numFmtId="0" fontId="14" fillId="8" borderId="1" xfId="1" applyNumberFormat="1" applyFont="1" applyFill="1" applyBorder="1" applyAlignment="1" applyProtection="1">
      <alignment horizontal="center" vertical="center" wrapText="1"/>
      <protection hidden="1"/>
    </xf>
    <xf numFmtId="0" fontId="10" fillId="4" borderId="1" xfId="1" applyNumberFormat="1" applyFont="1" applyFill="1" applyBorder="1" applyAlignment="1" applyProtection="1">
      <alignment horizontal="center" vertical="top" wrapText="1"/>
      <protection hidden="1"/>
    </xf>
    <xf numFmtId="1" fontId="18" fillId="7" borderId="1" xfId="1" applyNumberFormat="1" applyFont="1" applyFill="1" applyBorder="1" applyAlignment="1" applyProtection="1">
      <alignment horizontal="center" vertical="center" wrapText="1"/>
      <protection hidden="1"/>
    </xf>
    <xf numFmtId="2" fontId="14" fillId="7" borderId="1" xfId="1" applyNumberFormat="1" applyFont="1" applyFill="1" applyBorder="1" applyAlignment="1" applyProtection="1">
      <alignment horizontal="center" vertical="center" wrapText="1"/>
      <protection hidden="1"/>
    </xf>
    <xf numFmtId="0" fontId="10" fillId="0" borderId="0" xfId="0" applyFont="1" applyAlignment="1" applyProtection="1">
      <alignment wrapText="1"/>
      <protection hidden="1"/>
    </xf>
    <xf numFmtId="9" fontId="10" fillId="0" borderId="0" xfId="49" applyFont="1" applyAlignment="1" applyProtection="1">
      <alignment horizontal="center" vertical="center" wrapText="1"/>
      <protection hidden="1"/>
    </xf>
    <xf numFmtId="1" fontId="14" fillId="0" borderId="0" xfId="0" applyNumberFormat="1" applyFont="1" applyAlignment="1" applyProtection="1">
      <alignment horizontal="center" vertical="center" wrapText="1"/>
      <protection hidden="1"/>
    </xf>
    <xf numFmtId="0" fontId="14" fillId="0" borderId="0" xfId="0" applyFont="1" applyAlignment="1" applyProtection="1">
      <alignment horizontal="center" vertical="center" wrapText="1"/>
      <protection hidden="1"/>
    </xf>
    <xf numFmtId="2" fontId="8" fillId="10" borderId="7" xfId="0" applyNumberFormat="1" applyFont="1" applyFill="1" applyBorder="1" applyAlignment="1">
      <alignment horizontal="center" vertical="center"/>
    </xf>
    <xf numFmtId="0" fontId="15" fillId="10" borderId="6" xfId="0" applyFont="1" applyFill="1" applyBorder="1" applyAlignment="1" applyProtection="1">
      <alignment horizontal="right" vertical="center"/>
      <protection locked="0" hidden="1"/>
    </xf>
    <xf numFmtId="0" fontId="14" fillId="12" borderId="1" xfId="1" applyNumberFormat="1" applyFont="1" applyFill="1" applyBorder="1" applyAlignment="1" applyProtection="1">
      <alignment horizontal="center" vertical="top" wrapText="1"/>
      <protection hidden="1"/>
    </xf>
    <xf numFmtId="9" fontId="14" fillId="14" borderId="1" xfId="49"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hidden="1"/>
    </xf>
    <xf numFmtId="0" fontId="14" fillId="0" borderId="1" xfId="1" applyNumberFormat="1" applyFont="1" applyBorder="1" applyAlignment="1" applyProtection="1">
      <alignment horizontal="left" vertical="top" wrapText="1"/>
      <protection hidden="1"/>
    </xf>
    <xf numFmtId="0" fontId="10" fillId="0" borderId="1" xfId="6" applyFont="1" applyBorder="1" applyAlignment="1" applyProtection="1">
      <alignment horizontal="left" vertical="top" wrapText="1" indent="1"/>
      <protection hidden="1"/>
    </xf>
    <xf numFmtId="1" fontId="18" fillId="8" borderId="1" xfId="0" applyNumberFormat="1" applyFont="1" applyFill="1" applyBorder="1" applyAlignment="1">
      <alignment horizontal="center" vertical="center"/>
    </xf>
    <xf numFmtId="0" fontId="14" fillId="3" borderId="1" xfId="1" applyNumberFormat="1" applyFont="1" applyFill="1" applyBorder="1" applyAlignment="1" applyProtection="1">
      <alignment horizontal="left" vertical="center" wrapText="1"/>
      <protection hidden="1"/>
    </xf>
    <xf numFmtId="0" fontId="14" fillId="0" borderId="1" xfId="1" applyNumberFormat="1" applyFont="1" applyBorder="1" applyAlignment="1" applyProtection="1">
      <alignment horizontal="left" vertical="center" wrapText="1"/>
      <protection hidden="1"/>
    </xf>
    <xf numFmtId="9" fontId="14" fillId="15" borderId="1" xfId="49" applyFont="1" applyFill="1" applyBorder="1" applyAlignment="1" applyProtection="1">
      <alignment horizontal="center" vertical="center" wrapText="1"/>
      <protection hidden="1"/>
    </xf>
    <xf numFmtId="0" fontId="14" fillId="15" borderId="1" xfId="0" applyFont="1" applyFill="1" applyBorder="1" applyAlignment="1" applyProtection="1">
      <alignment horizontal="center" vertical="center" wrapText="1"/>
      <protection hidden="1"/>
    </xf>
    <xf numFmtId="1" fontId="14" fillId="15" borderId="1" xfId="49" applyNumberFormat="1" applyFont="1" applyFill="1" applyBorder="1" applyAlignment="1" applyProtection="1">
      <alignment horizontal="center" vertical="center" wrapText="1"/>
      <protection hidden="1"/>
    </xf>
    <xf numFmtId="1" fontId="14" fillId="14" borderId="1" xfId="0" applyNumberFormat="1" applyFont="1" applyFill="1" applyBorder="1" applyAlignment="1" applyProtection="1">
      <alignment horizontal="center" vertical="center" wrapText="1"/>
      <protection locked="0" hidden="1"/>
    </xf>
    <xf numFmtId="0" fontId="20" fillId="0" borderId="1" xfId="0" applyFont="1" applyBorder="1" applyAlignment="1">
      <alignment horizontal="left"/>
    </xf>
    <xf numFmtId="0" fontId="0" fillId="0" borderId="1" xfId="0" applyBorder="1" applyAlignment="1">
      <alignment horizontal="left" vertical="center"/>
    </xf>
    <xf numFmtId="0" fontId="0" fillId="0" borderId="0" xfId="0" applyAlignment="1">
      <alignment horizontal="left"/>
    </xf>
    <xf numFmtId="0" fontId="1" fillId="0" borderId="1" xfId="0" applyFont="1" applyBorder="1" applyAlignment="1">
      <alignment horizontal="left" vertical="center"/>
    </xf>
    <xf numFmtId="0" fontId="9" fillId="10" borderId="7" xfId="0" applyFont="1" applyFill="1" applyBorder="1" applyAlignment="1" applyProtection="1">
      <alignment horizontal="center" vertical="center"/>
      <protection locked="0"/>
    </xf>
    <xf numFmtId="0" fontId="21" fillId="0" borderId="1" xfId="0" applyFont="1" applyBorder="1" applyAlignment="1">
      <alignment vertical="center" wrapText="1"/>
    </xf>
    <xf numFmtId="2" fontId="8" fillId="17" borderId="1" xfId="1" applyNumberFormat="1" applyFont="1" applyFill="1" applyBorder="1" applyAlignment="1">
      <alignment horizontal="center" vertical="center" wrapText="1"/>
    </xf>
    <xf numFmtId="0" fontId="10" fillId="17" borderId="1" xfId="0" applyFont="1" applyFill="1" applyBorder="1" applyAlignment="1" applyProtection="1">
      <alignment horizontal="left" vertical="center" wrapText="1"/>
      <protection hidden="1"/>
    </xf>
    <xf numFmtId="0" fontId="22" fillId="0" borderId="1" xfId="0" applyFont="1" applyBorder="1" applyAlignment="1">
      <alignment vertical="center" wrapText="1"/>
    </xf>
    <xf numFmtId="0" fontId="23" fillId="0" borderId="1" xfId="0" applyFont="1" applyBorder="1" applyAlignment="1">
      <alignment horizontal="left" vertical="top" wrapText="1"/>
    </xf>
    <xf numFmtId="0" fontId="22" fillId="0" borderId="1" xfId="0" applyFont="1" applyBorder="1" applyAlignment="1">
      <alignment horizontal="left" vertical="top" wrapText="1"/>
    </xf>
    <xf numFmtId="0" fontId="10" fillId="5" borderId="7" xfId="0" applyFont="1" applyFill="1" applyBorder="1" applyAlignment="1" applyProtection="1">
      <alignment horizontal="center" vertical="center"/>
      <protection hidden="1"/>
    </xf>
    <xf numFmtId="1" fontId="8" fillId="6" borderId="1" xfId="1" applyNumberFormat="1" applyFont="1" applyFill="1" applyBorder="1" applyAlignment="1">
      <alignment horizontal="center" vertical="center" wrapText="1"/>
    </xf>
    <xf numFmtId="0" fontId="15" fillId="17" borderId="1" xfId="0" applyFont="1" applyFill="1" applyBorder="1" applyAlignment="1" applyProtection="1">
      <alignment vertical="center" wrapText="1"/>
      <protection hidden="1"/>
    </xf>
    <xf numFmtId="0" fontId="15" fillId="3" borderId="1" xfId="0" applyFont="1" applyFill="1" applyBorder="1" applyAlignment="1" applyProtection="1">
      <alignment vertical="center" wrapText="1"/>
      <protection hidden="1"/>
    </xf>
    <xf numFmtId="0" fontId="10" fillId="17" borderId="1" xfId="0" applyFont="1" applyFill="1" applyBorder="1" applyAlignment="1" applyProtection="1">
      <alignment vertical="center" wrapText="1"/>
      <protection hidden="1"/>
    </xf>
    <xf numFmtId="0" fontId="13" fillId="0" borderId="0" xfId="0" applyFont="1" applyAlignment="1">
      <alignment horizontal="left"/>
    </xf>
    <xf numFmtId="0" fontId="26" fillId="0" borderId="0" xfId="0" applyFont="1" applyAlignment="1">
      <alignment horizontal="center" wrapText="1"/>
    </xf>
    <xf numFmtId="0" fontId="26" fillId="0" borderId="0" xfId="0" applyFont="1" applyAlignment="1">
      <alignment wrapText="1"/>
    </xf>
    <xf numFmtId="0" fontId="25" fillId="0" borderId="0" xfId="0" applyFont="1" applyAlignment="1">
      <alignment wrapText="1"/>
    </xf>
    <xf numFmtId="0" fontId="13" fillId="0" borderId="0" xfId="0" applyFont="1" applyAlignment="1">
      <alignment vertical="top" wrapText="1"/>
    </xf>
    <xf numFmtId="0" fontId="24" fillId="0" borderId="0" xfId="0" applyFont="1" applyAlignment="1">
      <alignment horizontal="left" vertical="top" wrapText="1"/>
    </xf>
    <xf numFmtId="0" fontId="29" fillId="0" borderId="21" xfId="0" applyFont="1" applyBorder="1" applyAlignment="1">
      <alignment wrapText="1"/>
    </xf>
    <xf numFmtId="0" fontId="29" fillId="0" borderId="22" xfId="0" applyFont="1" applyBorder="1" applyAlignment="1">
      <alignment horizontal="center" wrapText="1"/>
    </xf>
    <xf numFmtId="0" fontId="31" fillId="6" borderId="1" xfId="0" applyFont="1" applyFill="1" applyBorder="1" applyAlignment="1" applyProtection="1">
      <alignment vertical="center" wrapText="1"/>
      <protection hidden="1"/>
    </xf>
    <xf numFmtId="0" fontId="31" fillId="17" borderId="1" xfId="0" applyFont="1" applyFill="1" applyBorder="1" applyAlignment="1" applyProtection="1">
      <alignment vertical="center" wrapText="1"/>
      <protection hidden="1"/>
    </xf>
    <xf numFmtId="0" fontId="38" fillId="0" borderId="1" xfId="0" applyFont="1" applyBorder="1" applyAlignment="1">
      <alignment horizontal="left" vertical="center" indent="5"/>
    </xf>
    <xf numFmtId="0" fontId="38" fillId="0" borderId="0" xfId="0" applyFont="1" applyAlignment="1">
      <alignment horizontal="left" vertical="center" indent="5"/>
    </xf>
    <xf numFmtId="0" fontId="40" fillId="17" borderId="1" xfId="0" applyFont="1" applyFill="1" applyBorder="1" applyAlignment="1" applyProtection="1">
      <alignment vertical="center" wrapText="1"/>
      <protection hidden="1"/>
    </xf>
    <xf numFmtId="0" fontId="31" fillId="3" borderId="1" xfId="0" applyFont="1" applyFill="1" applyBorder="1" applyAlignment="1" applyProtection="1">
      <alignment vertical="center" wrapText="1"/>
      <protection hidden="1"/>
    </xf>
    <xf numFmtId="1" fontId="8" fillId="12" borderId="1" xfId="1" applyNumberFormat="1" applyFont="1" applyFill="1" applyBorder="1" applyAlignment="1">
      <alignment horizontal="center" vertical="center" wrapText="1"/>
    </xf>
    <xf numFmtId="0" fontId="41"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0" xfId="0" applyAlignment="1">
      <alignment wrapText="1"/>
    </xf>
    <xf numFmtId="0" fontId="43" fillId="16" borderId="1" xfId="0" applyFont="1" applyFill="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45" fillId="0" borderId="1" xfId="0" applyFont="1" applyBorder="1" applyAlignment="1">
      <alignment vertical="center" wrapText="1"/>
    </xf>
    <xf numFmtId="0" fontId="12" fillId="16" borderId="13" xfId="0" applyFont="1" applyFill="1" applyBorder="1" applyAlignment="1">
      <alignment horizontal="right" vertical="center" wrapText="1"/>
    </xf>
    <xf numFmtId="0" fontId="12" fillId="16" borderId="12" xfId="0" applyFont="1" applyFill="1" applyBorder="1" applyAlignment="1">
      <alignment horizontal="right" vertical="center" wrapText="1"/>
    </xf>
    <xf numFmtId="0" fontId="12" fillId="16" borderId="11" xfId="0" applyFont="1" applyFill="1" applyBorder="1" applyAlignment="1">
      <alignment horizontal="right" vertical="center" wrapText="1"/>
    </xf>
    <xf numFmtId="0" fontId="12" fillId="16" borderId="10" xfId="0" applyFont="1" applyFill="1" applyBorder="1" applyAlignment="1">
      <alignment horizontal="right" vertical="center" wrapText="1"/>
    </xf>
    <xf numFmtId="0" fontId="27" fillId="0" borderId="17" xfId="0" applyFont="1" applyBorder="1" applyAlignment="1">
      <alignment horizontal="left" vertical="top" wrapText="1"/>
    </xf>
    <xf numFmtId="0" fontId="28" fillId="0" borderId="18" xfId="0" applyFont="1" applyBorder="1" applyAlignment="1">
      <alignment horizontal="left" vertical="top" wrapText="1"/>
    </xf>
    <xf numFmtId="0" fontId="29" fillId="0" borderId="19" xfId="0" applyFont="1" applyBorder="1" applyAlignment="1">
      <alignment wrapText="1"/>
    </xf>
    <xf numFmtId="0" fontId="29" fillId="0" borderId="20" xfId="0" applyFont="1" applyBorder="1" applyAlignment="1">
      <alignment wrapText="1"/>
    </xf>
    <xf numFmtId="0" fontId="33" fillId="0" borderId="19" xfId="0" applyFont="1" applyBorder="1" applyAlignment="1">
      <alignment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12" fillId="10" borderId="6"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8" fillId="0" borderId="1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Border="1" applyAlignment="1">
      <alignment horizontal="left" vertical="top" wrapText="1"/>
    </xf>
    <xf numFmtId="0" fontId="8" fillId="0" borderId="11" xfId="0" applyFont="1" applyBorder="1" applyAlignment="1">
      <alignment horizontal="left" vertical="top" wrapText="1"/>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8" fillId="0" borderId="9" xfId="0" applyFont="1" applyBorder="1" applyAlignment="1">
      <alignment horizontal="left" vertical="top" wrapText="1"/>
    </xf>
    <xf numFmtId="0" fontId="8" fillId="0" borderId="16" xfId="0" applyFont="1" applyBorder="1" applyAlignment="1">
      <alignment horizontal="left" vertical="top" wrapText="1"/>
    </xf>
    <xf numFmtId="0" fontId="8" fillId="0" borderId="8" xfId="0" applyFont="1" applyBorder="1" applyAlignment="1">
      <alignment horizontal="left" vertical="top" wrapText="1"/>
    </xf>
    <xf numFmtId="0" fontId="37" fillId="18" borderId="13" xfId="0" applyFont="1" applyFill="1" applyBorder="1" applyAlignment="1">
      <alignment vertical="top" wrapText="1"/>
    </xf>
    <xf numFmtId="0" fontId="13" fillId="18" borderId="15" xfId="0" applyFont="1" applyFill="1" applyBorder="1" applyAlignment="1">
      <alignment vertical="top"/>
    </xf>
    <xf numFmtId="0" fontId="13" fillId="18" borderId="12" xfId="0" applyFont="1" applyFill="1" applyBorder="1" applyAlignment="1">
      <alignment vertical="top"/>
    </xf>
    <xf numFmtId="0" fontId="13" fillId="18" borderId="11" xfId="0" applyFont="1" applyFill="1" applyBorder="1" applyAlignment="1">
      <alignment vertical="top"/>
    </xf>
    <xf numFmtId="0" fontId="13" fillId="18" borderId="0" xfId="0" applyFont="1" applyFill="1" applyAlignment="1">
      <alignment vertical="top"/>
    </xf>
    <xf numFmtId="0" fontId="13" fillId="18" borderId="10" xfId="0" applyFont="1" applyFill="1" applyBorder="1" applyAlignment="1">
      <alignment vertical="top"/>
    </xf>
    <xf numFmtId="0" fontId="13" fillId="18" borderId="9" xfId="0" applyFont="1" applyFill="1" applyBorder="1" applyAlignment="1">
      <alignment vertical="top"/>
    </xf>
    <xf numFmtId="0" fontId="13" fillId="18" borderId="16" xfId="0" applyFont="1" applyFill="1" applyBorder="1" applyAlignment="1">
      <alignment vertical="top"/>
    </xf>
    <xf numFmtId="0" fontId="13" fillId="18" borderId="8" xfId="0" applyFont="1" applyFill="1" applyBorder="1" applyAlignment="1">
      <alignment vertical="top"/>
    </xf>
    <xf numFmtId="0" fontId="42" fillId="0" borderId="0" xfId="0" applyFont="1" applyAlignment="1" applyProtection="1">
      <alignment horizontal="center" vertical="center" wrapText="1"/>
      <protection hidden="1"/>
    </xf>
    <xf numFmtId="2" fontId="7" fillId="10" borderId="1" xfId="0" applyNumberFormat="1" applyFont="1" applyFill="1" applyBorder="1" applyAlignment="1">
      <alignment horizontal="center" vertical="center" wrapText="1"/>
    </xf>
    <xf numFmtId="0" fontId="11" fillId="12" borderId="1" xfId="0" applyFont="1" applyFill="1" applyBorder="1" applyAlignment="1" applyProtection="1">
      <alignment horizontal="center" vertical="center" wrapText="1"/>
      <protection locked="0"/>
    </xf>
    <xf numFmtId="0" fontId="11" fillId="10" borderId="1" xfId="0" applyFont="1" applyFill="1" applyBorder="1" applyAlignment="1" applyProtection="1">
      <alignment horizontal="left" vertical="center" wrapText="1"/>
      <protection hidden="1"/>
    </xf>
    <xf numFmtId="0" fontId="11" fillId="10" borderId="1" xfId="0" applyFont="1" applyFill="1" applyBorder="1" applyAlignment="1" applyProtection="1">
      <alignment horizontal="center" vertical="center" wrapText="1"/>
      <protection hidden="1"/>
    </xf>
    <xf numFmtId="0" fontId="44" fillId="16" borderId="23" xfId="0" applyFont="1" applyFill="1" applyBorder="1" applyAlignment="1" applyProtection="1">
      <alignment horizontal="center" vertical="center" wrapText="1"/>
      <protection hidden="1"/>
    </xf>
    <xf numFmtId="0" fontId="11" fillId="10" borderId="5" xfId="0" applyFont="1" applyFill="1" applyBorder="1" applyAlignment="1" applyProtection="1">
      <alignment horizontal="left" vertical="center" wrapText="1"/>
      <protection hidden="1"/>
    </xf>
    <xf numFmtId="0" fontId="11" fillId="10" borderId="2" xfId="0" applyFont="1" applyFill="1" applyBorder="1" applyAlignment="1" applyProtection="1">
      <alignment horizontal="left" vertical="center" wrapText="1"/>
      <protection hidden="1"/>
    </xf>
    <xf numFmtId="9" fontId="16" fillId="13" borderId="4" xfId="49" applyFont="1" applyFill="1" applyBorder="1" applyAlignment="1" applyProtection="1">
      <alignment horizontal="center" vertical="center" wrapText="1"/>
      <protection hidden="1"/>
    </xf>
    <xf numFmtId="9" fontId="16" fillId="13" borderId="3" xfId="49" applyFont="1" applyFill="1" applyBorder="1" applyAlignment="1" applyProtection="1">
      <alignment horizontal="center" vertical="center" wrapText="1"/>
      <protection hidden="1"/>
    </xf>
    <xf numFmtId="1" fontId="16" fillId="13" borderId="4" xfId="0" applyNumberFormat="1" applyFont="1" applyFill="1" applyBorder="1" applyAlignment="1" applyProtection="1">
      <alignment horizontal="center" vertical="center" wrapText="1"/>
      <protection hidden="1"/>
    </xf>
    <xf numFmtId="1" fontId="16" fillId="13" borderId="3" xfId="0" applyNumberFormat="1" applyFont="1" applyFill="1" applyBorder="1" applyAlignment="1" applyProtection="1">
      <alignment horizontal="center" vertical="center" wrapText="1"/>
      <protection hidden="1"/>
    </xf>
    <xf numFmtId="2" fontId="16" fillId="13" borderId="4" xfId="0" applyNumberFormat="1" applyFont="1" applyFill="1" applyBorder="1" applyAlignment="1" applyProtection="1">
      <alignment horizontal="center" vertical="center" wrapText="1"/>
      <protection hidden="1"/>
    </xf>
    <xf numFmtId="2" fontId="16" fillId="13" borderId="3" xfId="0" applyNumberFormat="1" applyFont="1" applyFill="1" applyBorder="1" applyAlignment="1" applyProtection="1">
      <alignment horizontal="center" vertical="center" wrapText="1"/>
      <protection hidden="1"/>
    </xf>
    <xf numFmtId="0" fontId="12" fillId="12" borderId="0" xfId="0" applyFont="1" applyFill="1" applyAlignment="1" applyProtection="1">
      <alignment horizontal="left"/>
      <protection locked="0" hidden="1"/>
    </xf>
    <xf numFmtId="0" fontId="19" fillId="12" borderId="0" xfId="0" applyFont="1" applyFill="1" applyAlignment="1" applyProtection="1">
      <alignment horizontal="left"/>
      <protection locked="0" hidden="1"/>
    </xf>
    <xf numFmtId="0" fontId="15" fillId="11" borderId="4" xfId="0" applyFont="1" applyFill="1" applyBorder="1" applyAlignment="1" applyProtection="1">
      <alignment horizontal="left" vertical="center" wrapText="1"/>
      <protection hidden="1"/>
    </xf>
    <xf numFmtId="0" fontId="15" fillId="11" borderId="3" xfId="0" applyFont="1" applyFill="1" applyBorder="1" applyAlignment="1" applyProtection="1">
      <alignment horizontal="left" vertical="center" wrapText="1"/>
      <protection hidden="1"/>
    </xf>
    <xf numFmtId="0" fontId="15" fillId="11" borderId="4" xfId="0" applyFont="1" applyFill="1" applyBorder="1" applyAlignment="1" applyProtection="1">
      <alignment horizontal="center" vertical="center" wrapText="1"/>
      <protection hidden="1"/>
    </xf>
    <xf numFmtId="0" fontId="15" fillId="11" borderId="3" xfId="0" applyFont="1" applyFill="1" applyBorder="1" applyAlignment="1" applyProtection="1">
      <alignment horizontal="center" vertical="center" wrapText="1"/>
      <protection hidden="1"/>
    </xf>
  </cellXfs>
  <cellStyles count="51">
    <cellStyle name="Comma" xfId="1" builtinId="3"/>
    <cellStyle name="Currency 2" xfId="47" xr:uid="{00000000-0005-0000-0000-000001000000}"/>
    <cellStyle name="Followed Hyperlink" xfId="30" builtinId="9" hidden="1"/>
    <cellStyle name="Followed Hyperlink" xfId="34" builtinId="9" hidden="1"/>
    <cellStyle name="Followed Hyperlink" xfId="26" builtinId="9" hidden="1"/>
    <cellStyle name="Followed Hyperlink" xfId="40" builtinId="9" hidden="1"/>
    <cellStyle name="Followed Hyperlink" xfId="44" builtinId="9" hidden="1"/>
    <cellStyle name="Followed Hyperlink" xfId="46" builtinId="9" hidden="1"/>
    <cellStyle name="Followed Hyperlink" xfId="38" builtinId="9" hidden="1"/>
    <cellStyle name="Followed Hyperlink" xfId="42" builtinId="9" hidden="1"/>
    <cellStyle name="Followed Hyperlink" xfId="36" builtinId="9" hidden="1"/>
    <cellStyle name="Followed Hyperlink" xfId="32" builtinId="9" hidden="1"/>
    <cellStyle name="Followed Hyperlink" xfId="28" builtinId="9" hidden="1"/>
    <cellStyle name="Followed Hyperlink" xfId="18" builtinId="9" hidden="1"/>
    <cellStyle name="Followed Hyperlink" xfId="22" builtinId="9" hidden="1"/>
    <cellStyle name="Followed Hyperlink" xfId="16" builtinId="9" hidden="1"/>
    <cellStyle name="Followed Hyperlink" xfId="12" builtinId="9" hidden="1"/>
    <cellStyle name="Followed Hyperlink" xfId="8" builtinId="9" hidden="1"/>
    <cellStyle name="Followed Hyperlink" xfId="5" builtinId="9" hidden="1"/>
    <cellStyle name="Followed Hyperlink" xfId="20" builtinId="9" hidden="1"/>
    <cellStyle name="Followed Hyperlink" xfId="3" builtinId="9" hidden="1"/>
    <cellStyle name="Followed Hyperlink" xfId="14" builtinId="9" hidden="1"/>
    <cellStyle name="Followed Hyperlink" xfId="10" builtinId="9" hidden="1"/>
    <cellStyle name="Followed Hyperlink" xfId="24" builtinId="9" hidden="1"/>
    <cellStyle name="Hyperlink" xfId="45" builtinId="8" hidden="1"/>
    <cellStyle name="Hyperlink" xfId="43" builtinId="8" hidden="1"/>
    <cellStyle name="Hyperlink" xfId="19" builtinId="8" hidden="1"/>
    <cellStyle name="Hyperlink" xfId="23" builtinId="8" hidden="1"/>
    <cellStyle name="Hyperlink" xfId="25" builtinId="8" hidden="1"/>
    <cellStyle name="Hyperlink" xfId="27" builtinId="8" hidden="1"/>
    <cellStyle name="Hyperlink" xfId="35" builtinId="8" hidden="1"/>
    <cellStyle name="Hyperlink" xfId="31" builtinId="8" hidden="1"/>
    <cellStyle name="Hyperlink" xfId="33" builtinId="8" hidden="1"/>
    <cellStyle name="Hyperlink" xfId="29" builtinId="8" hidden="1"/>
    <cellStyle name="Hyperlink" xfId="39" builtinId="8" hidden="1"/>
    <cellStyle name="Hyperlink" xfId="41" builtinId="8" hidden="1"/>
    <cellStyle name="Hyperlink" xfId="37" builtinId="8" hidden="1"/>
    <cellStyle name="Hyperlink" xfId="15" builtinId="8" hidden="1"/>
    <cellStyle name="Hyperlink" xfId="11" builtinId="8" hidden="1"/>
    <cellStyle name="Hyperlink" xfId="13" builtinId="8" hidden="1"/>
    <cellStyle name="Hyperlink" xfId="21" builtinId="8" hidden="1"/>
    <cellStyle name="Hyperlink" xfId="17" builtinId="8" hidden="1"/>
    <cellStyle name="Hyperlink" xfId="7" builtinId="8" hidden="1"/>
    <cellStyle name="Hyperlink" xfId="9" builtinId="8" hidden="1"/>
    <cellStyle name="Hyperlink" xfId="2" builtinId="8" hidden="1"/>
    <cellStyle name="Hyperlink" xfId="4" builtinId="8" hidden="1"/>
    <cellStyle name="Normal" xfId="0" builtinId="0"/>
    <cellStyle name="Normal 2" xfId="50" xr:uid="{00000000-0005-0000-0000-00002F000000}"/>
    <cellStyle name="Normal_Evaluation Weighting v-2 2" xfId="6" xr:uid="{00000000-0005-0000-0000-000030000000}"/>
    <cellStyle name="Percent" xfId="49" builtinId="5"/>
    <cellStyle name="Percent 2" xfId="48" xr:uid="{00000000-0005-0000-0000-000032000000}"/>
  </cellStyles>
  <dxfs count="0"/>
  <tableStyles count="0" defaultTableStyle="TableStyleMedium9" defaultPivotStyle="PivotStyleLight16"/>
  <colors>
    <mruColors>
      <color rgb="FFCCFFCC"/>
      <color rgb="FF929192"/>
      <color rgb="FF75B1C9"/>
      <color rgb="FF80C0D9"/>
      <color rgb="FF68A2B9"/>
      <color rgb="FF820210"/>
      <color rgb="FF00527B"/>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133350</xdr:rowOff>
    </xdr:from>
    <xdr:ext cx="1295400" cy="927100"/>
    <xdr:pic>
      <xdr:nvPicPr>
        <xdr:cNvPr id="2" name="Pictur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PicPr>
          <a:picLocks noChangeAspect="1"/>
        </xdr:cNvPicPr>
      </xdr:nvPicPr>
      <xdr:blipFill>
        <a:blip xmlns:r="http://schemas.openxmlformats.org/officeDocument/2006/relationships" r:embed="rId1"/>
        <a:stretch>
          <a:fillRect/>
        </a:stretch>
      </xdr:blipFill>
      <xdr:spPr>
        <a:xfrm>
          <a:off x="390525" y="133350"/>
          <a:ext cx="1295400" cy="927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10</xdr:row>
      <xdr:rowOff>19050</xdr:rowOff>
    </xdr:from>
    <xdr:to>
      <xdr:col>1</xdr:col>
      <xdr:colOff>3695700</xdr:colOff>
      <xdr:row>11</xdr:row>
      <xdr:rowOff>133350</xdr:rowOff>
    </xdr:to>
    <xdr:pic>
      <xdr:nvPicPr>
        <xdr:cNvPr id="2" name="Picture 1">
          <a:extLst>
            <a:ext uri="{FF2B5EF4-FFF2-40B4-BE49-F238E27FC236}">
              <a16:creationId xmlns:a16="http://schemas.microsoft.com/office/drawing/2014/main" id="{91AED6A0-CB7F-45CC-4054-B4E3E28DC657}"/>
            </a:ext>
            <a:ext uri="{147F2762-F138-4A5C-976F-8EAC2B608ADB}">
              <a16:predDERef xmlns:a16="http://schemas.microsoft.com/office/drawing/2014/main" pred="{00000000-0008-0000-0100-000007000000}"/>
            </a:ext>
          </a:extLst>
        </xdr:cNvPr>
        <xdr:cNvPicPr>
          <a:picLocks noChangeAspect="1"/>
        </xdr:cNvPicPr>
      </xdr:nvPicPr>
      <xdr:blipFill>
        <a:blip xmlns:r="http://schemas.openxmlformats.org/officeDocument/2006/relationships" r:embed="rId1"/>
        <a:stretch>
          <a:fillRect/>
        </a:stretch>
      </xdr:blipFill>
      <xdr:spPr>
        <a:xfrm>
          <a:off x="47625" y="2200275"/>
          <a:ext cx="4572000" cy="276225"/>
        </a:xfrm>
        <a:prstGeom prst="rect">
          <a:avLst/>
        </a:prstGeom>
      </xdr:spPr>
    </xdr:pic>
    <xdr:clientData/>
  </xdr:twoCellAnchor>
  <xdr:twoCellAnchor editAs="oneCell">
    <xdr:from>
      <xdr:col>0</xdr:col>
      <xdr:colOff>0</xdr:colOff>
      <xdr:row>15</xdr:row>
      <xdr:rowOff>97311</xdr:rowOff>
    </xdr:from>
    <xdr:to>
      <xdr:col>6</xdr:col>
      <xdr:colOff>174171</xdr:colOff>
      <xdr:row>55</xdr:row>
      <xdr:rowOff>40397</xdr:rowOff>
    </xdr:to>
    <xdr:pic>
      <xdr:nvPicPr>
        <xdr:cNvPr id="8" name="Picture 7">
          <a:extLst>
            <a:ext uri="{FF2B5EF4-FFF2-40B4-BE49-F238E27FC236}">
              <a16:creationId xmlns:a16="http://schemas.microsoft.com/office/drawing/2014/main" id="{F12CED72-D916-3F29-5BC3-E6F4ED08AD5F}"/>
            </a:ext>
          </a:extLst>
        </xdr:cNvPr>
        <xdr:cNvPicPr>
          <a:picLocks noChangeAspect="1"/>
        </xdr:cNvPicPr>
      </xdr:nvPicPr>
      <xdr:blipFill>
        <a:blip xmlns:r="http://schemas.openxmlformats.org/officeDocument/2006/relationships" r:embed="rId2"/>
        <a:stretch>
          <a:fillRect/>
        </a:stretch>
      </xdr:blipFill>
      <xdr:spPr>
        <a:xfrm>
          <a:off x="0" y="3112654"/>
          <a:ext cx="10243457" cy="6191486"/>
        </a:xfrm>
        <a:prstGeom prst="rect">
          <a:avLst/>
        </a:prstGeom>
      </xdr:spPr>
    </xdr:pic>
    <xdr:clientData/>
  </xdr:twoCellAnchor>
  <xdr:twoCellAnchor editAs="oneCell">
    <xdr:from>
      <xdr:col>0</xdr:col>
      <xdr:colOff>21771</xdr:colOff>
      <xdr:row>58</xdr:row>
      <xdr:rowOff>60004</xdr:rowOff>
    </xdr:from>
    <xdr:to>
      <xdr:col>6</xdr:col>
      <xdr:colOff>23200</xdr:colOff>
      <xdr:row>60</xdr:row>
      <xdr:rowOff>5159828</xdr:rowOff>
    </xdr:to>
    <xdr:pic>
      <xdr:nvPicPr>
        <xdr:cNvPr id="5" name="Picture 4">
          <a:extLst>
            <a:ext uri="{FF2B5EF4-FFF2-40B4-BE49-F238E27FC236}">
              <a16:creationId xmlns:a16="http://schemas.microsoft.com/office/drawing/2014/main" id="{8DF59517-4F9A-3CEA-548D-415D8ACCBCBA}"/>
            </a:ext>
          </a:extLst>
        </xdr:cNvPr>
        <xdr:cNvPicPr>
          <a:picLocks noChangeAspect="1"/>
        </xdr:cNvPicPr>
      </xdr:nvPicPr>
      <xdr:blipFill>
        <a:blip xmlns:r="http://schemas.openxmlformats.org/officeDocument/2006/relationships" r:embed="rId3"/>
        <a:stretch>
          <a:fillRect/>
        </a:stretch>
      </xdr:blipFill>
      <xdr:spPr>
        <a:xfrm>
          <a:off x="21771" y="9813604"/>
          <a:ext cx="10070715" cy="5426395"/>
        </a:xfrm>
        <a:prstGeom prst="rect">
          <a:avLst/>
        </a:prstGeom>
      </xdr:spPr>
    </xdr:pic>
    <xdr:clientData/>
  </xdr:twoCellAnchor>
</xdr:wsDr>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20210"/>
    <pageSetUpPr autoPageBreaks="0" fitToPage="1"/>
  </sheetPr>
  <dimension ref="A1:M36"/>
  <sheetViews>
    <sheetView showGridLines="0" topLeftCell="A5" zoomScaleNormal="100" workbookViewId="0">
      <selection activeCell="A5" sqref="A5:B5"/>
    </sheetView>
  </sheetViews>
  <sheetFormatPr defaultColWidth="8.83203125" defaultRowHeight="12.75"/>
  <cols>
    <col min="1" max="1" width="16.1640625" style="8" customWidth="1"/>
    <col min="2" max="2" width="125" style="9" customWidth="1"/>
    <col min="3" max="3" width="72.1640625" style="8" customWidth="1"/>
    <col min="4" max="16384" width="8.83203125" style="8"/>
  </cols>
  <sheetData>
    <row r="1" spans="1:13">
      <c r="A1" s="93" t="s">
        <v>103</v>
      </c>
      <c r="B1" s="94"/>
    </row>
    <row r="2" spans="1:13" ht="74.45" customHeight="1">
      <c r="A2" s="95"/>
      <c r="B2" s="96"/>
    </row>
    <row r="3" spans="1:13" ht="146.25" customHeight="1">
      <c r="A3" s="97" t="s">
        <v>109</v>
      </c>
      <c r="B3" s="98"/>
    </row>
    <row r="4" spans="1:13" ht="16.5" customHeight="1">
      <c r="A4" s="99" t="s">
        <v>0</v>
      </c>
      <c r="B4" s="100"/>
    </row>
    <row r="5" spans="1:13" ht="21" customHeight="1">
      <c r="A5" s="99" t="s">
        <v>1</v>
      </c>
      <c r="B5" s="100"/>
    </row>
    <row r="6" spans="1:13" ht="16.5" customHeight="1">
      <c r="A6" s="101" t="s">
        <v>2</v>
      </c>
      <c r="B6" s="100"/>
    </row>
    <row r="7" spans="1:13" ht="15.75" customHeight="1">
      <c r="A7" s="101" t="s">
        <v>3</v>
      </c>
      <c r="B7" s="100"/>
    </row>
    <row r="8" spans="1:13" ht="16.5" customHeight="1">
      <c r="A8" s="101" t="s">
        <v>4</v>
      </c>
      <c r="B8" s="100"/>
    </row>
    <row r="9" spans="1:13" ht="22.5" customHeight="1">
      <c r="A9" s="102" t="s">
        <v>5</v>
      </c>
      <c r="B9" s="103"/>
    </row>
    <row r="10" spans="1:13" ht="39" customHeight="1">
      <c r="A10" s="102" t="s">
        <v>6</v>
      </c>
      <c r="B10" s="103"/>
    </row>
    <row r="11" spans="1:13" ht="36.75" customHeight="1">
      <c r="A11" s="102" t="s">
        <v>7</v>
      </c>
      <c r="B11" s="103"/>
    </row>
    <row r="12" spans="1:13" ht="15.75">
      <c r="A12" s="77"/>
      <c r="B12" s="78"/>
    </row>
    <row r="13" spans="1:13" ht="30.75" customHeight="1">
      <c r="A13" s="73"/>
      <c r="B13" s="72"/>
    </row>
    <row r="14" spans="1:13" ht="16.5" customHeight="1">
      <c r="A14" s="74" t="s">
        <v>8</v>
      </c>
      <c r="B14" s="72"/>
    </row>
    <row r="15" spans="1:13" ht="137.25" customHeight="1">
      <c r="A15" s="73"/>
      <c r="B15" s="72"/>
    </row>
    <row r="16" spans="1:13" ht="16.5" customHeight="1">
      <c r="A16" s="74" t="s">
        <v>8</v>
      </c>
      <c r="B16" s="72"/>
      <c r="M16" s="71"/>
    </row>
    <row r="17" spans="1:3" ht="290.25" customHeight="1">
      <c r="A17" s="73"/>
      <c r="B17" s="72"/>
    </row>
    <row r="18" spans="1:3" ht="16.5" customHeight="1">
      <c r="A18" s="74" t="s">
        <v>8</v>
      </c>
      <c r="B18" s="72"/>
      <c r="C18" s="75"/>
    </row>
    <row r="19" spans="1:3" ht="229.5" customHeight="1">
      <c r="A19" s="73"/>
      <c r="B19" s="72"/>
    </row>
    <row r="20" spans="1:3" ht="15" customHeight="1">
      <c r="A20" s="72"/>
      <c r="B20" s="72"/>
    </row>
    <row r="21" spans="1:3" ht="15" customHeight="1">
      <c r="A21" s="72"/>
      <c r="B21" s="72"/>
    </row>
    <row r="22" spans="1:3" ht="15" customHeight="1">
      <c r="A22" s="72"/>
      <c r="B22" s="72"/>
    </row>
    <row r="23" spans="1:3" ht="15" customHeight="1">
      <c r="A23" s="72"/>
      <c r="B23" s="72"/>
    </row>
    <row r="24" spans="1:3" ht="15" customHeight="1">
      <c r="A24" s="72"/>
      <c r="B24" s="72"/>
    </row>
    <row r="25" spans="1:3" ht="15" customHeight="1">
      <c r="A25" s="72"/>
      <c r="B25" s="72"/>
    </row>
    <row r="26" spans="1:3" ht="15" customHeight="1">
      <c r="A26" s="72"/>
      <c r="B26" s="72"/>
    </row>
    <row r="27" spans="1:3" ht="15" customHeight="1">
      <c r="A27" s="72"/>
      <c r="B27" s="72"/>
    </row>
    <row r="28" spans="1:3" ht="15" customHeight="1">
      <c r="A28" s="72"/>
      <c r="B28" s="72"/>
    </row>
    <row r="29" spans="1:3" ht="15">
      <c r="A29" s="76"/>
      <c r="B29" s="76"/>
    </row>
    <row r="30" spans="1:3" ht="15">
      <c r="A30" s="76"/>
      <c r="B30" s="76"/>
    </row>
    <row r="31" spans="1:3" ht="15">
      <c r="A31" s="76"/>
      <c r="B31" s="76"/>
    </row>
    <row r="32" spans="1:3" ht="15">
      <c r="A32" s="76"/>
      <c r="B32" s="76"/>
    </row>
    <row r="33" spans="1:2" ht="217.5" customHeight="1">
      <c r="A33" s="76"/>
      <c r="B33" s="76"/>
    </row>
    <row r="34" spans="1:2" ht="15">
      <c r="A34" s="76"/>
      <c r="B34" s="76"/>
    </row>
    <row r="35" spans="1:2" ht="15">
      <c r="A35" s="76"/>
      <c r="B35" s="76"/>
    </row>
    <row r="36" spans="1:2" ht="252.75" customHeight="1">
      <c r="A36" s="76"/>
      <c r="B36" s="76"/>
    </row>
  </sheetData>
  <mergeCells count="10">
    <mergeCell ref="A11:B11"/>
    <mergeCell ref="A10:B10"/>
    <mergeCell ref="A4:B4"/>
    <mergeCell ref="A6:B6"/>
    <mergeCell ref="A8:B8"/>
    <mergeCell ref="A1:B2"/>
    <mergeCell ref="A3:B3"/>
    <mergeCell ref="A5:B5"/>
    <mergeCell ref="A7:B7"/>
    <mergeCell ref="A9:B9"/>
  </mergeCells>
  <printOptions horizontalCentered="1"/>
  <pageMargins left="0.5" right="0.5" top="0.5" bottom="0.5" header="0.25" footer="0.25"/>
  <pageSetup scale="57" orientation="landscape" horizontalDpi="4294967293" verticalDpi="4294967293" r:id="rId1"/>
  <headerFooter alignWithMargins="0">
    <oddFooter>&amp;L&amp;"Arial,Regular"&amp;A&amp;C&amp;"Arial,Regular"Page &amp;P&amp;R&amp;"Arial,Regular"&amp;F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outlinePr summaryBelow="0"/>
    <pageSetUpPr autoPageBreaks="0"/>
  </sheetPr>
  <dimension ref="A1:D44"/>
  <sheetViews>
    <sheetView showGridLines="0" zoomScale="99" zoomScaleNormal="99" zoomScalePageLayoutView="90" workbookViewId="0">
      <pane xSplit="1" ySplit="3" topLeftCell="B7" activePane="bottomRight" state="frozen"/>
      <selection pane="topRight" activeCell="AC1" sqref="AC1:AC1048576"/>
      <selection pane="bottomLeft" activeCell="AC1" sqref="AC1:AC1048576"/>
      <selection pane="bottomRight" activeCell="D17" sqref="D17"/>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102</v>
      </c>
      <c r="C1" s="41"/>
      <c r="D1" s="59"/>
    </row>
    <row r="2" spans="1:4" s="3" customFormat="1" ht="15.6" customHeight="1">
      <c r="A2" s="128" t="s">
        <v>12</v>
      </c>
      <c r="B2" s="129" t="s">
        <v>13</v>
      </c>
      <c r="C2" s="126" t="s">
        <v>14</v>
      </c>
      <c r="D2" s="127" t="s">
        <v>15</v>
      </c>
    </row>
    <row r="3" spans="1:4" s="3" customFormat="1" ht="14.1" customHeight="1">
      <c r="A3" s="128"/>
      <c r="B3" s="129"/>
      <c r="C3" s="126"/>
      <c r="D3" s="127"/>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xr:uid="{00000000-0002-0000-0900-000000000000}">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autoPageBreaks="0" fitToPage="1"/>
  </sheetPr>
  <dimension ref="A1:S61"/>
  <sheetViews>
    <sheetView showGridLines="0" zoomScale="70" zoomScaleNormal="70" workbookViewId="0">
      <selection activeCell="M61" sqref="M61"/>
    </sheetView>
  </sheetViews>
  <sheetFormatPr defaultColWidth="8.83203125" defaultRowHeight="12.75"/>
  <cols>
    <col min="1" max="1" width="16.1640625" style="8" customWidth="1"/>
    <col min="2" max="2" width="95.83203125" style="9" customWidth="1"/>
    <col min="3" max="16384" width="8.83203125" style="8"/>
  </cols>
  <sheetData>
    <row r="1" spans="1:19" ht="57" customHeight="1" thickBot="1">
      <c r="A1" s="104" t="s">
        <v>9</v>
      </c>
      <c r="B1" s="105"/>
      <c r="C1" s="105"/>
      <c r="D1" s="105"/>
      <c r="E1" s="105"/>
      <c r="F1" s="105"/>
      <c r="G1" s="106"/>
    </row>
    <row r="2" spans="1:19" ht="12.75" customHeight="1">
      <c r="A2" s="107" t="s">
        <v>136</v>
      </c>
      <c r="B2" s="108"/>
      <c r="C2" s="108"/>
      <c r="D2" s="108"/>
      <c r="E2" s="108"/>
      <c r="F2" s="108"/>
      <c r="G2" s="109"/>
    </row>
    <row r="3" spans="1:19" ht="12.75" customHeight="1" thickBot="1">
      <c r="A3" s="110"/>
      <c r="B3" s="111"/>
      <c r="C3" s="111"/>
      <c r="D3" s="111"/>
      <c r="E3" s="111"/>
      <c r="F3" s="111"/>
      <c r="G3" s="112"/>
    </row>
    <row r="4" spans="1:19" ht="12.75" customHeight="1">
      <c r="A4" s="110"/>
      <c r="B4" s="111"/>
      <c r="C4" s="111"/>
      <c r="D4" s="111"/>
      <c r="E4" s="111"/>
      <c r="F4" s="111"/>
      <c r="G4" s="112"/>
      <c r="I4" s="116" t="s">
        <v>104</v>
      </c>
      <c r="J4" s="117"/>
      <c r="K4" s="117"/>
      <c r="L4" s="117"/>
      <c r="M4" s="117"/>
      <c r="N4" s="117"/>
      <c r="O4" s="117"/>
      <c r="P4" s="117"/>
      <c r="Q4" s="117"/>
      <c r="R4" s="117"/>
      <c r="S4" s="118"/>
    </row>
    <row r="5" spans="1:19" ht="12.75" customHeight="1">
      <c r="A5" s="110"/>
      <c r="B5" s="111"/>
      <c r="C5" s="111"/>
      <c r="D5" s="111"/>
      <c r="E5" s="111"/>
      <c r="F5" s="111"/>
      <c r="G5" s="112"/>
      <c r="I5" s="119"/>
      <c r="J5" s="120"/>
      <c r="K5" s="120"/>
      <c r="L5" s="120"/>
      <c r="M5" s="120"/>
      <c r="N5" s="120"/>
      <c r="O5" s="120"/>
      <c r="P5" s="120"/>
      <c r="Q5" s="120"/>
      <c r="R5" s="120"/>
      <c r="S5" s="121"/>
    </row>
    <row r="6" spans="1:19" ht="12.75" customHeight="1">
      <c r="A6" s="110"/>
      <c r="B6" s="111"/>
      <c r="C6" s="111"/>
      <c r="D6" s="111"/>
      <c r="E6" s="111"/>
      <c r="F6" s="111"/>
      <c r="G6" s="112"/>
      <c r="I6" s="119"/>
      <c r="J6" s="120"/>
      <c r="K6" s="120"/>
      <c r="L6" s="120"/>
      <c r="M6" s="120"/>
      <c r="N6" s="120"/>
      <c r="O6" s="120"/>
      <c r="P6" s="120"/>
      <c r="Q6" s="120"/>
      <c r="R6" s="120"/>
      <c r="S6" s="121"/>
    </row>
    <row r="7" spans="1:19" ht="12.75" customHeight="1">
      <c r="A7" s="110"/>
      <c r="B7" s="111"/>
      <c r="C7" s="111"/>
      <c r="D7" s="111"/>
      <c r="E7" s="111"/>
      <c r="F7" s="111"/>
      <c r="G7" s="112"/>
      <c r="H7" s="8" t="s">
        <v>10</v>
      </c>
      <c r="I7" s="119"/>
      <c r="J7" s="120"/>
      <c r="K7" s="120"/>
      <c r="L7" s="120"/>
      <c r="M7" s="120"/>
      <c r="N7" s="120"/>
      <c r="O7" s="120"/>
      <c r="P7" s="120"/>
      <c r="Q7" s="120"/>
      <c r="R7" s="120"/>
      <c r="S7" s="121"/>
    </row>
    <row r="8" spans="1:19" ht="12.75" customHeight="1">
      <c r="A8" s="110"/>
      <c r="B8" s="111"/>
      <c r="C8" s="111"/>
      <c r="D8" s="111"/>
      <c r="E8" s="111"/>
      <c r="F8" s="111"/>
      <c r="G8" s="112"/>
      <c r="I8" s="119"/>
      <c r="J8" s="120"/>
      <c r="K8" s="120"/>
      <c r="L8" s="120"/>
      <c r="M8" s="120"/>
      <c r="N8" s="120"/>
      <c r="O8" s="120"/>
      <c r="P8" s="120"/>
      <c r="Q8" s="120"/>
      <c r="R8" s="120"/>
      <c r="S8" s="121"/>
    </row>
    <row r="9" spans="1:19" ht="12.75" customHeight="1">
      <c r="A9" s="110"/>
      <c r="B9" s="111"/>
      <c r="C9" s="111"/>
      <c r="D9" s="111"/>
      <c r="E9" s="111"/>
      <c r="F9" s="111"/>
      <c r="G9" s="112"/>
      <c r="I9" s="119"/>
      <c r="J9" s="120"/>
      <c r="K9" s="120"/>
      <c r="L9" s="120"/>
      <c r="M9" s="120"/>
      <c r="N9" s="120"/>
      <c r="O9" s="120"/>
      <c r="P9" s="120"/>
      <c r="Q9" s="120"/>
      <c r="R9" s="120"/>
      <c r="S9" s="121"/>
    </row>
    <row r="10" spans="1:19" ht="12.75" customHeight="1">
      <c r="A10" s="110"/>
      <c r="B10" s="111"/>
      <c r="C10" s="111"/>
      <c r="D10" s="111"/>
      <c r="E10" s="111"/>
      <c r="F10" s="111"/>
      <c r="G10" s="112"/>
      <c r="I10" s="119"/>
      <c r="J10" s="120"/>
      <c r="K10" s="120"/>
      <c r="L10" s="120"/>
      <c r="M10" s="120"/>
      <c r="N10" s="120"/>
      <c r="O10" s="120"/>
      <c r="P10" s="120"/>
      <c r="Q10" s="120"/>
      <c r="R10" s="120"/>
      <c r="S10" s="121"/>
    </row>
    <row r="11" spans="1:19" ht="12.75" customHeight="1">
      <c r="A11" s="110"/>
      <c r="B11" s="111"/>
      <c r="C11" s="111"/>
      <c r="D11" s="111"/>
      <c r="E11" s="111"/>
      <c r="F11" s="111"/>
      <c r="G11" s="112"/>
      <c r="I11" s="119"/>
      <c r="J11" s="120"/>
      <c r="K11" s="120"/>
      <c r="L11" s="120"/>
      <c r="M11" s="120"/>
      <c r="N11" s="120"/>
      <c r="O11" s="120"/>
      <c r="P11" s="120"/>
      <c r="Q11" s="120"/>
      <c r="R11" s="120"/>
      <c r="S11" s="121"/>
    </row>
    <row r="12" spans="1:19" ht="12.75" customHeight="1">
      <c r="A12" s="110"/>
      <c r="B12" s="111"/>
      <c r="C12" s="111"/>
      <c r="D12" s="111"/>
      <c r="E12" s="111"/>
      <c r="F12" s="111"/>
      <c r="G12" s="112"/>
      <c r="I12" s="119"/>
      <c r="J12" s="120"/>
      <c r="K12" s="120"/>
      <c r="L12" s="120"/>
      <c r="M12" s="120"/>
      <c r="N12" s="120"/>
      <c r="O12" s="120"/>
      <c r="P12" s="120"/>
      <c r="Q12" s="120"/>
      <c r="R12" s="120"/>
      <c r="S12" s="121"/>
    </row>
    <row r="13" spans="1:19" ht="12.75" customHeight="1">
      <c r="A13" s="110"/>
      <c r="B13" s="111"/>
      <c r="C13" s="111"/>
      <c r="D13" s="111"/>
      <c r="E13" s="111"/>
      <c r="F13" s="111"/>
      <c r="G13" s="112"/>
      <c r="I13" s="119"/>
      <c r="J13" s="120"/>
      <c r="K13" s="120"/>
      <c r="L13" s="120"/>
      <c r="M13" s="120"/>
      <c r="N13" s="120"/>
      <c r="O13" s="120"/>
      <c r="P13" s="120"/>
      <c r="Q13" s="120"/>
      <c r="R13" s="120"/>
      <c r="S13" s="121"/>
    </row>
    <row r="14" spans="1:19" ht="12.75" customHeight="1">
      <c r="A14" s="110"/>
      <c r="B14" s="111"/>
      <c r="C14" s="111"/>
      <c r="D14" s="111"/>
      <c r="E14" s="111"/>
      <c r="F14" s="111"/>
      <c r="G14" s="112"/>
      <c r="I14" s="119"/>
      <c r="J14" s="120"/>
      <c r="K14" s="120"/>
      <c r="L14" s="120"/>
      <c r="M14" s="120"/>
      <c r="N14" s="120"/>
      <c r="O14" s="120"/>
      <c r="P14" s="120"/>
      <c r="Q14" s="120"/>
      <c r="R14" s="120"/>
      <c r="S14" s="121"/>
    </row>
    <row r="15" spans="1:19" ht="12.75" customHeight="1">
      <c r="A15" s="110"/>
      <c r="B15" s="111"/>
      <c r="C15" s="111"/>
      <c r="D15" s="111"/>
      <c r="E15" s="111"/>
      <c r="F15" s="111"/>
      <c r="G15" s="112"/>
      <c r="I15" s="119"/>
      <c r="J15" s="120"/>
      <c r="K15" s="120"/>
      <c r="L15" s="120"/>
      <c r="M15" s="120"/>
      <c r="N15" s="120"/>
      <c r="O15" s="120"/>
      <c r="P15" s="120"/>
      <c r="Q15" s="120"/>
      <c r="R15" s="120"/>
      <c r="S15" s="121"/>
    </row>
    <row r="16" spans="1:19" ht="12.75" customHeight="1">
      <c r="A16" s="110"/>
      <c r="B16" s="111"/>
      <c r="C16" s="111"/>
      <c r="D16" s="111"/>
      <c r="E16" s="111"/>
      <c r="F16" s="111"/>
      <c r="G16" s="112"/>
      <c r="I16" s="119"/>
      <c r="J16" s="120"/>
      <c r="K16" s="120"/>
      <c r="L16" s="120"/>
      <c r="M16" s="120"/>
      <c r="N16" s="120"/>
      <c r="O16" s="120"/>
      <c r="P16" s="120"/>
      <c r="Q16" s="120"/>
      <c r="R16" s="120"/>
      <c r="S16" s="121"/>
    </row>
    <row r="17" spans="1:19" ht="12.75" customHeight="1">
      <c r="A17" s="110"/>
      <c r="B17" s="111"/>
      <c r="C17" s="111"/>
      <c r="D17" s="111"/>
      <c r="E17" s="111"/>
      <c r="F17" s="111"/>
      <c r="G17" s="112"/>
      <c r="I17" s="119"/>
      <c r="J17" s="120"/>
      <c r="K17" s="120"/>
      <c r="L17" s="120"/>
      <c r="M17" s="120"/>
      <c r="N17" s="120"/>
      <c r="O17" s="120"/>
      <c r="P17" s="120"/>
      <c r="Q17" s="120"/>
      <c r="R17" s="120"/>
      <c r="S17" s="121"/>
    </row>
    <row r="18" spans="1:19" ht="12.75" customHeight="1">
      <c r="A18" s="110"/>
      <c r="B18" s="111"/>
      <c r="C18" s="111"/>
      <c r="D18" s="111"/>
      <c r="E18" s="111"/>
      <c r="F18" s="111"/>
      <c r="G18" s="112"/>
      <c r="I18" s="119"/>
      <c r="J18" s="120"/>
      <c r="K18" s="120"/>
      <c r="L18" s="120"/>
      <c r="M18" s="120"/>
      <c r="N18" s="120"/>
      <c r="O18" s="120"/>
      <c r="P18" s="120"/>
      <c r="Q18" s="120"/>
      <c r="R18" s="120"/>
      <c r="S18" s="121"/>
    </row>
    <row r="19" spans="1:19" ht="12.75" customHeight="1">
      <c r="A19" s="110"/>
      <c r="B19" s="111"/>
      <c r="C19" s="111"/>
      <c r="D19" s="111"/>
      <c r="E19" s="111"/>
      <c r="F19" s="111"/>
      <c r="G19" s="112"/>
      <c r="I19" s="119"/>
      <c r="J19" s="120"/>
      <c r="K19" s="120"/>
      <c r="L19" s="120"/>
      <c r="M19" s="120"/>
      <c r="N19" s="120"/>
      <c r="O19" s="120"/>
      <c r="P19" s="120"/>
      <c r="Q19" s="120"/>
      <c r="R19" s="120"/>
      <c r="S19" s="121"/>
    </row>
    <row r="20" spans="1:19" ht="12.75" customHeight="1">
      <c r="A20" s="110"/>
      <c r="B20" s="111"/>
      <c r="C20" s="111"/>
      <c r="D20" s="111"/>
      <c r="E20" s="111"/>
      <c r="F20" s="111"/>
      <c r="G20" s="112"/>
      <c r="I20" s="119"/>
      <c r="J20" s="120"/>
      <c r="K20" s="120"/>
      <c r="L20" s="120"/>
      <c r="M20" s="120"/>
      <c r="N20" s="120"/>
      <c r="O20" s="120"/>
      <c r="P20" s="120"/>
      <c r="Q20" s="120"/>
      <c r="R20" s="120"/>
      <c r="S20" s="121"/>
    </row>
    <row r="21" spans="1:19" ht="12.75" customHeight="1">
      <c r="A21" s="110"/>
      <c r="B21" s="111"/>
      <c r="C21" s="111"/>
      <c r="D21" s="111"/>
      <c r="E21" s="111"/>
      <c r="F21" s="111"/>
      <c r="G21" s="112"/>
      <c r="I21" s="119"/>
      <c r="J21" s="120"/>
      <c r="K21" s="120"/>
      <c r="L21" s="120"/>
      <c r="M21" s="120"/>
      <c r="N21" s="120"/>
      <c r="O21" s="120"/>
      <c r="P21" s="120"/>
      <c r="Q21" s="120"/>
      <c r="R21" s="120"/>
      <c r="S21" s="121"/>
    </row>
    <row r="22" spans="1:19" ht="12.75" customHeight="1">
      <c r="A22" s="110"/>
      <c r="B22" s="111"/>
      <c r="C22" s="111"/>
      <c r="D22" s="111"/>
      <c r="E22" s="111"/>
      <c r="F22" s="111"/>
      <c r="G22" s="112"/>
      <c r="I22" s="119"/>
      <c r="J22" s="120"/>
      <c r="K22" s="120"/>
      <c r="L22" s="120"/>
      <c r="M22" s="120"/>
      <c r="N22" s="120"/>
      <c r="O22" s="120"/>
      <c r="P22" s="120"/>
      <c r="Q22" s="120"/>
      <c r="R22" s="120"/>
      <c r="S22" s="121"/>
    </row>
    <row r="23" spans="1:19" ht="12.75" customHeight="1">
      <c r="A23" s="110"/>
      <c r="B23" s="111"/>
      <c r="C23" s="111"/>
      <c r="D23" s="111"/>
      <c r="E23" s="111"/>
      <c r="F23" s="111"/>
      <c r="G23" s="112"/>
      <c r="I23" s="119"/>
      <c r="J23" s="120"/>
      <c r="K23" s="120"/>
      <c r="L23" s="120"/>
      <c r="M23" s="120"/>
      <c r="N23" s="120"/>
      <c r="O23" s="120"/>
      <c r="P23" s="120"/>
      <c r="Q23" s="120"/>
      <c r="R23" s="120"/>
      <c r="S23" s="121"/>
    </row>
    <row r="24" spans="1:19" ht="12.75" customHeight="1">
      <c r="A24" s="110"/>
      <c r="B24" s="111"/>
      <c r="C24" s="111"/>
      <c r="D24" s="111"/>
      <c r="E24" s="111"/>
      <c r="F24" s="111"/>
      <c r="G24" s="112"/>
      <c r="I24" s="119"/>
      <c r="J24" s="120"/>
      <c r="K24" s="120"/>
      <c r="L24" s="120"/>
      <c r="M24" s="120"/>
      <c r="N24" s="120"/>
      <c r="O24" s="120"/>
      <c r="P24" s="120"/>
      <c r="Q24" s="120"/>
      <c r="R24" s="120"/>
      <c r="S24" s="121"/>
    </row>
    <row r="25" spans="1:19" ht="12.75" customHeight="1">
      <c r="A25" s="110"/>
      <c r="B25" s="111"/>
      <c r="C25" s="111"/>
      <c r="D25" s="111"/>
      <c r="E25" s="111"/>
      <c r="F25" s="111"/>
      <c r="G25" s="112"/>
      <c r="I25" s="119"/>
      <c r="J25" s="120"/>
      <c r="K25" s="120"/>
      <c r="L25" s="120"/>
      <c r="M25" s="120"/>
      <c r="N25" s="120"/>
      <c r="O25" s="120"/>
      <c r="P25" s="120"/>
      <c r="Q25" s="120"/>
      <c r="R25" s="120"/>
      <c r="S25" s="121"/>
    </row>
    <row r="26" spans="1:19" ht="12.75" customHeight="1">
      <c r="A26" s="110"/>
      <c r="B26" s="111"/>
      <c r="C26" s="111"/>
      <c r="D26" s="111"/>
      <c r="E26" s="111"/>
      <c r="F26" s="111"/>
      <c r="G26" s="112"/>
      <c r="I26" s="119"/>
      <c r="J26" s="120"/>
      <c r="K26" s="120"/>
      <c r="L26" s="120"/>
      <c r="M26" s="120"/>
      <c r="N26" s="120"/>
      <c r="O26" s="120"/>
      <c r="P26" s="120"/>
      <c r="Q26" s="120"/>
      <c r="R26" s="120"/>
      <c r="S26" s="121"/>
    </row>
    <row r="27" spans="1:19" ht="12.75" customHeight="1">
      <c r="A27" s="110"/>
      <c r="B27" s="111"/>
      <c r="C27" s="111"/>
      <c r="D27" s="111"/>
      <c r="E27" s="111"/>
      <c r="F27" s="111"/>
      <c r="G27" s="112"/>
      <c r="I27" s="119"/>
      <c r="J27" s="120"/>
      <c r="K27" s="120"/>
      <c r="L27" s="120"/>
      <c r="M27" s="120"/>
      <c r="N27" s="120"/>
      <c r="O27" s="120"/>
      <c r="P27" s="120"/>
      <c r="Q27" s="120"/>
      <c r="R27" s="120"/>
      <c r="S27" s="121"/>
    </row>
    <row r="28" spans="1:19" ht="12.75" customHeight="1">
      <c r="A28" s="110"/>
      <c r="B28" s="111"/>
      <c r="C28" s="111"/>
      <c r="D28" s="111"/>
      <c r="E28" s="111"/>
      <c r="F28" s="111"/>
      <c r="G28" s="112"/>
      <c r="I28" s="119"/>
      <c r="J28" s="120"/>
      <c r="K28" s="120"/>
      <c r="L28" s="120"/>
      <c r="M28" s="120"/>
      <c r="N28" s="120"/>
      <c r="O28" s="120"/>
      <c r="P28" s="120"/>
      <c r="Q28" s="120"/>
      <c r="R28" s="120"/>
      <c r="S28" s="121"/>
    </row>
    <row r="29" spans="1:19" ht="12.75" customHeight="1">
      <c r="A29" s="110"/>
      <c r="B29" s="111"/>
      <c r="C29" s="111"/>
      <c r="D29" s="111"/>
      <c r="E29" s="111"/>
      <c r="F29" s="111"/>
      <c r="G29" s="112"/>
      <c r="I29" s="119"/>
      <c r="J29" s="120"/>
      <c r="K29" s="120"/>
      <c r="L29" s="120"/>
      <c r="M29" s="120"/>
      <c r="N29" s="120"/>
      <c r="O29" s="120"/>
      <c r="P29" s="120"/>
      <c r="Q29" s="120"/>
      <c r="R29" s="120"/>
      <c r="S29" s="121"/>
    </row>
    <row r="30" spans="1:19" ht="12.75" customHeight="1">
      <c r="A30" s="110"/>
      <c r="B30" s="111"/>
      <c r="C30" s="111"/>
      <c r="D30" s="111"/>
      <c r="E30" s="111"/>
      <c r="F30" s="111"/>
      <c r="G30" s="112"/>
      <c r="I30" s="119"/>
      <c r="J30" s="120"/>
      <c r="K30" s="120"/>
      <c r="L30" s="120"/>
      <c r="M30" s="120"/>
      <c r="N30" s="120"/>
      <c r="O30" s="120"/>
      <c r="P30" s="120"/>
      <c r="Q30" s="120"/>
      <c r="R30" s="120"/>
      <c r="S30" s="121"/>
    </row>
    <row r="31" spans="1:19" ht="12.75" customHeight="1">
      <c r="A31" s="110"/>
      <c r="B31" s="111"/>
      <c r="C31" s="111"/>
      <c r="D31" s="111"/>
      <c r="E31" s="111"/>
      <c r="F31" s="111"/>
      <c r="G31" s="112"/>
      <c r="I31" s="119"/>
      <c r="J31" s="120"/>
      <c r="K31" s="120"/>
      <c r="L31" s="120"/>
      <c r="M31" s="120"/>
      <c r="N31" s="120"/>
      <c r="O31" s="120"/>
      <c r="P31" s="120"/>
      <c r="Q31" s="120"/>
      <c r="R31" s="120"/>
      <c r="S31" s="121"/>
    </row>
    <row r="32" spans="1:19" ht="12.75" customHeight="1">
      <c r="A32" s="110"/>
      <c r="B32" s="111"/>
      <c r="C32" s="111"/>
      <c r="D32" s="111"/>
      <c r="E32" s="111"/>
      <c r="F32" s="111"/>
      <c r="G32" s="112"/>
      <c r="I32" s="119"/>
      <c r="J32" s="120"/>
      <c r="K32" s="120"/>
      <c r="L32" s="120"/>
      <c r="M32" s="120"/>
      <c r="N32" s="120"/>
      <c r="O32" s="120"/>
      <c r="P32" s="120"/>
      <c r="Q32" s="120"/>
      <c r="R32" s="120"/>
      <c r="S32" s="121"/>
    </row>
    <row r="33" spans="1:19" ht="12.75" customHeight="1">
      <c r="A33" s="110"/>
      <c r="B33" s="111"/>
      <c r="C33" s="111"/>
      <c r="D33" s="111"/>
      <c r="E33" s="111"/>
      <c r="F33" s="111"/>
      <c r="G33" s="112"/>
      <c r="I33" s="119"/>
      <c r="J33" s="120"/>
      <c r="K33" s="120"/>
      <c r="L33" s="120"/>
      <c r="M33" s="120"/>
      <c r="N33" s="120"/>
      <c r="O33" s="120"/>
      <c r="P33" s="120"/>
      <c r="Q33" s="120"/>
      <c r="R33" s="120"/>
      <c r="S33" s="121"/>
    </row>
    <row r="34" spans="1:19" ht="12.75" customHeight="1">
      <c r="A34" s="110"/>
      <c r="B34" s="111"/>
      <c r="C34" s="111"/>
      <c r="D34" s="111"/>
      <c r="E34" s="111"/>
      <c r="F34" s="111"/>
      <c r="G34" s="112"/>
      <c r="I34" s="119"/>
      <c r="J34" s="120"/>
      <c r="K34" s="120"/>
      <c r="L34" s="120"/>
      <c r="M34" s="120"/>
      <c r="N34" s="120"/>
      <c r="O34" s="120"/>
      <c r="P34" s="120"/>
      <c r="Q34" s="120"/>
      <c r="R34" s="120"/>
      <c r="S34" s="121"/>
    </row>
    <row r="35" spans="1:19">
      <c r="A35" s="110"/>
      <c r="B35" s="111"/>
      <c r="C35" s="111"/>
      <c r="D35" s="111"/>
      <c r="E35" s="111"/>
      <c r="F35" s="111"/>
      <c r="G35" s="112"/>
      <c r="I35" s="119"/>
      <c r="J35" s="120"/>
      <c r="K35" s="120"/>
      <c r="L35" s="120"/>
      <c r="M35" s="120"/>
      <c r="N35" s="120"/>
      <c r="O35" s="120"/>
      <c r="P35" s="120"/>
      <c r="Q35" s="120"/>
      <c r="R35" s="120"/>
      <c r="S35" s="121"/>
    </row>
    <row r="36" spans="1:19">
      <c r="A36" s="110"/>
      <c r="B36" s="111"/>
      <c r="C36" s="111"/>
      <c r="D36" s="111"/>
      <c r="E36" s="111"/>
      <c r="F36" s="111"/>
      <c r="G36" s="112"/>
      <c r="I36" s="119"/>
      <c r="J36" s="120"/>
      <c r="K36" s="120"/>
      <c r="L36" s="120"/>
      <c r="M36" s="120"/>
      <c r="N36" s="120"/>
      <c r="O36" s="120"/>
      <c r="P36" s="120"/>
      <c r="Q36" s="120"/>
      <c r="R36" s="120"/>
      <c r="S36" s="121"/>
    </row>
    <row r="37" spans="1:19">
      <c r="A37" s="110"/>
      <c r="B37" s="111"/>
      <c r="C37" s="111"/>
      <c r="D37" s="111"/>
      <c r="E37" s="111"/>
      <c r="F37" s="111"/>
      <c r="G37" s="112"/>
      <c r="I37" s="119"/>
      <c r="J37" s="120"/>
      <c r="K37" s="120"/>
      <c r="L37" s="120"/>
      <c r="M37" s="120"/>
      <c r="N37" s="120"/>
      <c r="O37" s="120"/>
      <c r="P37" s="120"/>
      <c r="Q37" s="120"/>
      <c r="R37" s="120"/>
      <c r="S37" s="121"/>
    </row>
    <row r="38" spans="1:19" ht="0.75" customHeight="1">
      <c r="A38" s="110"/>
      <c r="B38" s="111"/>
      <c r="C38" s="111"/>
      <c r="D38" s="111"/>
      <c r="E38" s="111"/>
      <c r="F38" s="111"/>
      <c r="G38" s="112"/>
      <c r="I38" s="119"/>
      <c r="J38" s="120"/>
      <c r="K38" s="120"/>
      <c r="L38" s="120"/>
      <c r="M38" s="120"/>
      <c r="N38" s="120"/>
      <c r="O38" s="120"/>
      <c r="P38" s="120"/>
      <c r="Q38" s="120"/>
      <c r="R38" s="120"/>
      <c r="S38" s="121"/>
    </row>
    <row r="39" spans="1:19" ht="12.75" hidden="1" customHeight="1">
      <c r="A39" s="110"/>
      <c r="B39" s="111"/>
      <c r="C39" s="111"/>
      <c r="D39" s="111"/>
      <c r="E39" s="111"/>
      <c r="F39" s="111"/>
      <c r="G39" s="112"/>
      <c r="I39" s="119"/>
      <c r="J39" s="120"/>
      <c r="K39" s="120"/>
      <c r="L39" s="120"/>
      <c r="M39" s="120"/>
      <c r="N39" s="120"/>
      <c r="O39" s="120"/>
      <c r="P39" s="120"/>
      <c r="Q39" s="120"/>
      <c r="R39" s="120"/>
      <c r="S39" s="121"/>
    </row>
    <row r="40" spans="1:19" ht="12.75" customHeight="1">
      <c r="A40" s="110"/>
      <c r="B40" s="111"/>
      <c r="C40" s="111"/>
      <c r="D40" s="111"/>
      <c r="E40" s="111"/>
      <c r="F40" s="111"/>
      <c r="G40" s="112"/>
      <c r="I40" s="119"/>
      <c r="J40" s="120"/>
      <c r="K40" s="120"/>
      <c r="L40" s="120"/>
      <c r="M40" s="120"/>
      <c r="N40" s="120"/>
      <c r="O40" s="120"/>
      <c r="P40" s="120"/>
      <c r="Q40" s="120"/>
      <c r="R40" s="120"/>
      <c r="S40" s="121"/>
    </row>
    <row r="41" spans="1:19" ht="12.75" customHeight="1">
      <c r="A41" s="110"/>
      <c r="B41" s="111"/>
      <c r="C41" s="111"/>
      <c r="D41" s="111"/>
      <c r="E41" s="111"/>
      <c r="F41" s="111"/>
      <c r="G41" s="112"/>
      <c r="I41" s="119"/>
      <c r="J41" s="120"/>
      <c r="K41" s="120"/>
      <c r="L41" s="120"/>
      <c r="M41" s="120"/>
      <c r="N41" s="120"/>
      <c r="O41" s="120"/>
      <c r="P41" s="120"/>
      <c r="Q41" s="120"/>
      <c r="R41" s="120"/>
      <c r="S41" s="121"/>
    </row>
    <row r="42" spans="1:19" ht="12.75" customHeight="1">
      <c r="A42" s="110"/>
      <c r="B42" s="111"/>
      <c r="C42" s="111"/>
      <c r="D42" s="111"/>
      <c r="E42" s="111"/>
      <c r="F42" s="111"/>
      <c r="G42" s="112"/>
      <c r="I42" s="119"/>
      <c r="J42" s="120"/>
      <c r="K42" s="120"/>
      <c r="L42" s="120"/>
      <c r="M42" s="120"/>
      <c r="N42" s="120"/>
      <c r="O42" s="120"/>
      <c r="P42" s="120"/>
      <c r="Q42" s="120"/>
      <c r="R42" s="120"/>
      <c r="S42" s="121"/>
    </row>
    <row r="43" spans="1:19" ht="12.75" customHeight="1">
      <c r="A43" s="110"/>
      <c r="B43" s="111"/>
      <c r="C43" s="111"/>
      <c r="D43" s="111"/>
      <c r="E43" s="111"/>
      <c r="F43" s="111"/>
      <c r="G43" s="112"/>
      <c r="I43" s="119"/>
      <c r="J43" s="120"/>
      <c r="K43" s="120"/>
      <c r="L43" s="120"/>
      <c r="M43" s="120"/>
      <c r="N43" s="120"/>
      <c r="O43" s="120"/>
      <c r="P43" s="120"/>
      <c r="Q43" s="120"/>
      <c r="R43" s="120"/>
      <c r="S43" s="121"/>
    </row>
    <row r="44" spans="1:19" ht="12.75" customHeight="1">
      <c r="A44" s="110"/>
      <c r="B44" s="111"/>
      <c r="C44" s="111"/>
      <c r="D44" s="111"/>
      <c r="E44" s="111"/>
      <c r="F44" s="111"/>
      <c r="G44" s="112"/>
      <c r="I44" s="119"/>
      <c r="J44" s="120"/>
      <c r="K44" s="120"/>
      <c r="L44" s="120"/>
      <c r="M44" s="120"/>
      <c r="N44" s="120"/>
      <c r="O44" s="120"/>
      <c r="P44" s="120"/>
      <c r="Q44" s="120"/>
      <c r="R44" s="120"/>
      <c r="S44" s="121"/>
    </row>
    <row r="45" spans="1:19" ht="12.75" customHeight="1">
      <c r="A45" s="110"/>
      <c r="B45" s="111"/>
      <c r="C45" s="111"/>
      <c r="D45" s="111"/>
      <c r="E45" s="111"/>
      <c r="F45" s="111"/>
      <c r="G45" s="112"/>
      <c r="I45" s="119"/>
      <c r="J45" s="120"/>
      <c r="K45" s="120"/>
      <c r="L45" s="120"/>
      <c r="M45" s="120"/>
      <c r="N45" s="120"/>
      <c r="O45" s="120"/>
      <c r="P45" s="120"/>
      <c r="Q45" s="120"/>
      <c r="R45" s="120"/>
      <c r="S45" s="121"/>
    </row>
    <row r="46" spans="1:19" ht="12.75" customHeight="1">
      <c r="A46" s="110"/>
      <c r="B46" s="111"/>
      <c r="C46" s="111"/>
      <c r="D46" s="111"/>
      <c r="E46" s="111"/>
      <c r="F46" s="111"/>
      <c r="G46" s="112"/>
      <c r="I46" s="119"/>
      <c r="J46" s="120"/>
      <c r="K46" s="120"/>
      <c r="L46" s="120"/>
      <c r="M46" s="120"/>
      <c r="N46" s="120"/>
      <c r="O46" s="120"/>
      <c r="P46" s="120"/>
      <c r="Q46" s="120"/>
      <c r="R46" s="120"/>
      <c r="S46" s="121"/>
    </row>
    <row r="47" spans="1:19" ht="12.75" customHeight="1">
      <c r="A47" s="110"/>
      <c r="B47" s="111"/>
      <c r="C47" s="111"/>
      <c r="D47" s="111"/>
      <c r="E47" s="111"/>
      <c r="F47" s="111"/>
      <c r="G47" s="112"/>
      <c r="I47" s="119"/>
      <c r="J47" s="120"/>
      <c r="K47" s="120"/>
      <c r="L47" s="120"/>
      <c r="M47" s="120"/>
      <c r="N47" s="120"/>
      <c r="O47" s="120"/>
      <c r="P47" s="120"/>
      <c r="Q47" s="120"/>
      <c r="R47" s="120"/>
      <c r="S47" s="121"/>
    </row>
    <row r="48" spans="1:19" ht="12.75" customHeight="1" thickBot="1">
      <c r="A48" s="110"/>
      <c r="B48" s="111"/>
      <c r="C48" s="111"/>
      <c r="D48" s="111"/>
      <c r="E48" s="111"/>
      <c r="F48" s="111"/>
      <c r="G48" s="112"/>
      <c r="I48" s="122"/>
      <c r="J48" s="123"/>
      <c r="K48" s="123"/>
      <c r="L48" s="123"/>
      <c r="M48" s="123"/>
      <c r="N48" s="123"/>
      <c r="O48" s="123"/>
      <c r="P48" s="123"/>
      <c r="Q48" s="123"/>
      <c r="R48" s="123"/>
      <c r="S48" s="124"/>
    </row>
    <row r="49" spans="1:7" ht="12.75" customHeight="1">
      <c r="A49" s="110"/>
      <c r="B49" s="111"/>
      <c r="C49" s="111"/>
      <c r="D49" s="111"/>
      <c r="E49" s="111"/>
      <c r="F49" s="111"/>
      <c r="G49" s="112"/>
    </row>
    <row r="50" spans="1:7" ht="12.75" customHeight="1">
      <c r="A50" s="110"/>
      <c r="B50" s="111"/>
      <c r="C50" s="111"/>
      <c r="D50" s="111"/>
      <c r="E50" s="111"/>
      <c r="F50" s="111"/>
      <c r="G50" s="112"/>
    </row>
    <row r="51" spans="1:7" ht="12.75" customHeight="1">
      <c r="A51" s="110"/>
      <c r="B51" s="111"/>
      <c r="C51" s="111"/>
      <c r="D51" s="111"/>
      <c r="E51" s="111"/>
      <c r="F51" s="111"/>
      <c r="G51" s="112"/>
    </row>
    <row r="52" spans="1:7" ht="12.75" customHeight="1">
      <c r="A52" s="110"/>
      <c r="B52" s="111"/>
      <c r="C52" s="111"/>
      <c r="D52" s="111"/>
      <c r="E52" s="111"/>
      <c r="F52" s="111"/>
      <c r="G52" s="112"/>
    </row>
    <row r="53" spans="1:7" ht="12.75" customHeight="1">
      <c r="A53" s="110"/>
      <c r="B53" s="111"/>
      <c r="C53" s="111"/>
      <c r="D53" s="111"/>
      <c r="E53" s="111"/>
      <c r="F53" s="111"/>
      <c r="G53" s="112"/>
    </row>
    <row r="54" spans="1:7" ht="12.75" customHeight="1">
      <c r="A54" s="110"/>
      <c r="B54" s="111"/>
      <c r="C54" s="111"/>
      <c r="D54" s="111"/>
      <c r="E54" s="111"/>
      <c r="F54" s="111"/>
      <c r="G54" s="112"/>
    </row>
    <row r="55" spans="1:7" ht="12.75" customHeight="1">
      <c r="A55" s="110"/>
      <c r="B55" s="111"/>
      <c r="C55" s="111"/>
      <c r="D55" s="111"/>
      <c r="E55" s="111"/>
      <c r="F55" s="111"/>
      <c r="G55" s="112"/>
    </row>
    <row r="56" spans="1:7" ht="12.75" customHeight="1">
      <c r="A56" s="110"/>
      <c r="B56" s="111"/>
      <c r="C56" s="111"/>
      <c r="D56" s="111"/>
      <c r="E56" s="111"/>
      <c r="F56" s="111"/>
      <c r="G56" s="112"/>
    </row>
    <row r="57" spans="1:7" ht="12.75" customHeight="1">
      <c r="A57" s="110"/>
      <c r="B57" s="111"/>
      <c r="C57" s="111"/>
      <c r="D57" s="111"/>
      <c r="E57" s="111"/>
      <c r="F57" s="111"/>
      <c r="G57" s="112"/>
    </row>
    <row r="58" spans="1:7" ht="12.75" customHeight="1">
      <c r="A58" s="110"/>
      <c r="B58" s="111"/>
      <c r="C58" s="111"/>
      <c r="D58" s="111"/>
      <c r="E58" s="111"/>
      <c r="F58" s="111"/>
      <c r="G58" s="112"/>
    </row>
    <row r="59" spans="1:7" ht="12.75" customHeight="1">
      <c r="A59" s="110"/>
      <c r="B59" s="111"/>
      <c r="C59" s="111"/>
      <c r="D59" s="111"/>
      <c r="E59" s="111"/>
      <c r="F59" s="111"/>
      <c r="G59" s="112"/>
    </row>
    <row r="60" spans="1:7" ht="12.75" customHeight="1">
      <c r="A60" s="110"/>
      <c r="B60" s="111"/>
      <c r="C60" s="111"/>
      <c r="D60" s="111"/>
      <c r="E60" s="111"/>
      <c r="F60" s="111"/>
      <c r="G60" s="112"/>
    </row>
    <row r="61" spans="1:7" ht="409.5" customHeight="1" thickBot="1">
      <c r="A61" s="113"/>
      <c r="B61" s="114"/>
      <c r="C61" s="114"/>
      <c r="D61" s="114"/>
      <c r="E61" s="114"/>
      <c r="F61" s="114"/>
      <c r="G61" s="115"/>
    </row>
  </sheetData>
  <mergeCells count="3">
    <mergeCell ref="A1:G1"/>
    <mergeCell ref="A2:G61"/>
    <mergeCell ref="I4:S48"/>
  </mergeCells>
  <printOptions horizontalCentered="1"/>
  <pageMargins left="0.5" right="0.5" top="0.5" bottom="0.5" header="0.25" footer="0.25"/>
  <pageSetup orientation="landscape" horizontalDpi="4294967293" verticalDpi="4294967293" r:id="rId1"/>
  <headerFooter alignWithMargins="0">
    <oddFooter>&amp;L&amp;"Arial,Regular"&amp;A&amp;C&amp;"Arial,Regular"Page &amp;P&amp;R&amp;"Arial,Regular"&amp;F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outlinePr summaryBelow="0"/>
    <pageSetUpPr autoPageBreaks="0"/>
  </sheetPr>
  <dimension ref="A1:L74"/>
  <sheetViews>
    <sheetView showGridLines="0" tabSelected="1" topLeftCell="A6" zoomScale="70" zoomScaleNormal="70" zoomScalePageLayoutView="90" workbookViewId="0">
      <selection activeCell="A18" sqref="A18"/>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6" width="8.83203125" style="2"/>
    <col min="7" max="7" width="14.33203125" style="2" customWidth="1"/>
    <col min="8" max="8" width="66.1640625" style="2" customWidth="1"/>
    <col min="9" max="9" width="41.33203125" style="2" customWidth="1"/>
    <col min="10" max="10" width="8.83203125" style="2"/>
    <col min="11" max="11" width="70.6640625" style="2" customWidth="1"/>
    <col min="12" max="12" width="56.1640625" style="2" customWidth="1"/>
    <col min="13" max="16384" width="8.83203125" style="2"/>
  </cols>
  <sheetData>
    <row r="1" spans="1:12" s="1" customFormat="1" ht="19.5" thickBot="1">
      <c r="A1" s="42" t="s">
        <v>11</v>
      </c>
      <c r="B1" s="66" t="s">
        <v>167</v>
      </c>
      <c r="C1" s="41"/>
      <c r="D1" s="59"/>
      <c r="K1" s="2"/>
      <c r="L1" s="2"/>
    </row>
    <row r="2" spans="1:12" s="3" customFormat="1" ht="15.6" customHeight="1">
      <c r="A2" s="128" t="s">
        <v>12</v>
      </c>
      <c r="B2" s="129" t="s">
        <v>13</v>
      </c>
      <c r="C2" s="126" t="s">
        <v>14</v>
      </c>
      <c r="D2" s="127" t="s">
        <v>15</v>
      </c>
      <c r="F2" s="130" t="s">
        <v>255</v>
      </c>
      <c r="G2" s="130"/>
      <c r="H2" s="130"/>
      <c r="I2" s="130"/>
      <c r="K2" s="125" t="s">
        <v>266</v>
      </c>
      <c r="L2" s="125"/>
    </row>
    <row r="3" spans="1:12" s="3" customFormat="1" ht="14.1" customHeight="1">
      <c r="A3" s="128"/>
      <c r="B3" s="129"/>
      <c r="C3" s="126"/>
      <c r="D3" s="127"/>
      <c r="F3" s="86" t="s">
        <v>197</v>
      </c>
      <c r="G3" s="86" t="s">
        <v>198</v>
      </c>
      <c r="H3" s="86" t="s">
        <v>199</v>
      </c>
      <c r="I3" s="86" t="s">
        <v>200</v>
      </c>
      <c r="K3" s="90" t="s">
        <v>199</v>
      </c>
      <c r="L3" s="90" t="s">
        <v>200</v>
      </c>
    </row>
    <row r="4" spans="1:12" s="3" customFormat="1" ht="28.5">
      <c r="A4" s="62" t="s">
        <v>16</v>
      </c>
      <c r="B4" s="68"/>
      <c r="C4" s="61"/>
      <c r="D4" s="68"/>
      <c r="F4" s="87" t="s">
        <v>201</v>
      </c>
      <c r="G4" s="87" t="s">
        <v>202</v>
      </c>
      <c r="H4" s="88" t="s">
        <v>203</v>
      </c>
      <c r="I4" s="87" t="s">
        <v>245</v>
      </c>
      <c r="K4" s="91" t="s">
        <v>256</v>
      </c>
      <c r="L4" s="91" t="s">
        <v>273</v>
      </c>
    </row>
    <row r="5" spans="1:12" s="3" customFormat="1" ht="71.25">
      <c r="A5" s="60" t="s">
        <v>17</v>
      </c>
      <c r="B5" s="60" t="s">
        <v>137</v>
      </c>
      <c r="C5" s="67">
        <v>3</v>
      </c>
      <c r="D5" s="79" t="s">
        <v>180</v>
      </c>
      <c r="F5" s="87"/>
      <c r="G5" s="87"/>
      <c r="H5" s="88" t="s">
        <v>204</v>
      </c>
      <c r="I5" s="87" t="s">
        <v>246</v>
      </c>
      <c r="K5" s="91" t="s">
        <v>257</v>
      </c>
      <c r="L5" s="91" t="s">
        <v>270</v>
      </c>
    </row>
    <row r="6" spans="1:12" s="3" customFormat="1" ht="57">
      <c r="A6" s="60" t="s">
        <v>18</v>
      </c>
      <c r="B6" s="60" t="s">
        <v>138</v>
      </c>
      <c r="C6" s="67">
        <v>4</v>
      </c>
      <c r="D6" s="79" t="s">
        <v>181</v>
      </c>
      <c r="F6" s="87"/>
      <c r="G6" s="87"/>
      <c r="H6" s="88" t="s">
        <v>205</v>
      </c>
      <c r="I6" s="87" t="s">
        <v>247</v>
      </c>
      <c r="K6" s="91" t="s">
        <v>258</v>
      </c>
      <c r="L6" s="91" t="s">
        <v>271</v>
      </c>
    </row>
    <row r="7" spans="1:12" s="3" customFormat="1" ht="42.75">
      <c r="A7" s="60" t="s">
        <v>19</v>
      </c>
      <c r="B7" s="60">
        <v>28</v>
      </c>
      <c r="C7" s="67">
        <v>4</v>
      </c>
      <c r="D7" s="79"/>
      <c r="F7" s="87"/>
      <c r="G7" s="87"/>
      <c r="H7" s="88"/>
      <c r="I7" s="87"/>
      <c r="K7" s="91" t="s">
        <v>259</v>
      </c>
      <c r="L7" s="91" t="s">
        <v>272</v>
      </c>
    </row>
    <row r="8" spans="1:12" s="3" customFormat="1" ht="37.5">
      <c r="A8" s="60" t="s">
        <v>20</v>
      </c>
      <c r="B8" s="60" t="s">
        <v>139</v>
      </c>
      <c r="C8" s="67">
        <v>3</v>
      </c>
      <c r="D8" s="79" t="s">
        <v>182</v>
      </c>
      <c r="F8" s="89"/>
      <c r="G8" s="89"/>
      <c r="H8" s="89"/>
      <c r="I8" s="89"/>
      <c r="K8" s="91" t="s">
        <v>260</v>
      </c>
      <c r="L8" s="91" t="s">
        <v>274</v>
      </c>
    </row>
    <row r="9" spans="1:12" s="3" customFormat="1" ht="42.75">
      <c r="A9" s="70" t="s">
        <v>21</v>
      </c>
      <c r="B9" s="68"/>
      <c r="C9" s="61"/>
      <c r="D9" s="80"/>
      <c r="F9" s="86" t="s">
        <v>197</v>
      </c>
      <c r="G9" s="86" t="s">
        <v>198</v>
      </c>
      <c r="H9" s="86" t="s">
        <v>199</v>
      </c>
      <c r="I9" s="86" t="s">
        <v>200</v>
      </c>
      <c r="K9" s="91" t="s">
        <v>261</v>
      </c>
      <c r="L9" s="91" t="s">
        <v>275</v>
      </c>
    </row>
    <row r="10" spans="1:12" s="3" customFormat="1" ht="37.5">
      <c r="A10" s="63" t="s">
        <v>22</v>
      </c>
      <c r="B10" s="60" t="s">
        <v>140</v>
      </c>
      <c r="C10" s="67">
        <v>3</v>
      </c>
      <c r="D10" s="79" t="s">
        <v>183</v>
      </c>
      <c r="F10" s="87" t="s">
        <v>206</v>
      </c>
      <c r="G10" s="87" t="s">
        <v>207</v>
      </c>
      <c r="H10" s="88" t="s">
        <v>203</v>
      </c>
      <c r="I10" s="87" t="s">
        <v>232</v>
      </c>
      <c r="K10" s="91" t="s">
        <v>262</v>
      </c>
      <c r="L10" s="91" t="s">
        <v>276</v>
      </c>
    </row>
    <row r="11" spans="1:12" s="3" customFormat="1" ht="37.5">
      <c r="A11" s="63" t="s">
        <v>179</v>
      </c>
      <c r="B11" s="60"/>
      <c r="C11" s="67">
        <v>2</v>
      </c>
      <c r="D11" s="79" t="s">
        <v>185</v>
      </c>
      <c r="F11" s="87"/>
      <c r="G11" s="87"/>
      <c r="H11" s="88" t="s">
        <v>208</v>
      </c>
      <c r="I11" s="87"/>
      <c r="K11" s="91" t="s">
        <v>263</v>
      </c>
      <c r="L11" s="91" t="s">
        <v>277</v>
      </c>
    </row>
    <row r="12" spans="1:12" s="3" customFormat="1" ht="37.5">
      <c r="A12" s="63" t="s">
        <v>23</v>
      </c>
      <c r="B12" s="60" t="s">
        <v>141</v>
      </c>
      <c r="C12" s="67">
        <v>3</v>
      </c>
      <c r="D12" s="79" t="s">
        <v>184</v>
      </c>
      <c r="F12" s="87"/>
      <c r="G12" s="87"/>
      <c r="H12" s="88" t="s">
        <v>205</v>
      </c>
      <c r="I12" s="87" t="s">
        <v>233</v>
      </c>
      <c r="K12" s="91" t="s">
        <v>264</v>
      </c>
      <c r="L12" s="91" t="s">
        <v>278</v>
      </c>
    </row>
    <row r="13" spans="1:12" s="3" customFormat="1" ht="28.5">
      <c r="A13" s="70" t="s">
        <v>24</v>
      </c>
      <c r="B13" s="68"/>
      <c r="C13" s="61"/>
      <c r="D13" s="80"/>
      <c r="F13" s="87"/>
      <c r="G13" s="87"/>
      <c r="H13" s="88"/>
      <c r="I13" s="87"/>
      <c r="K13" s="91" t="s">
        <v>265</v>
      </c>
      <c r="L13" s="91" t="s">
        <v>279</v>
      </c>
    </row>
    <row r="14" spans="1:12" s="3" customFormat="1" ht="18.75">
      <c r="A14" s="63" t="s">
        <v>106</v>
      </c>
      <c r="B14" s="60">
        <v>165</v>
      </c>
      <c r="C14" s="67">
        <v>4</v>
      </c>
      <c r="D14" s="79"/>
      <c r="F14" s="89"/>
      <c r="G14" s="89"/>
      <c r="H14" s="89"/>
      <c r="I14" s="89"/>
    </row>
    <row r="15" spans="1:12" s="3" customFormat="1" ht="37.5">
      <c r="A15" s="81" t="s">
        <v>110</v>
      </c>
      <c r="B15" s="60" t="s">
        <v>142</v>
      </c>
      <c r="C15" s="67">
        <v>3</v>
      </c>
      <c r="D15" s="79" t="s">
        <v>186</v>
      </c>
      <c r="F15" s="86" t="s">
        <v>197</v>
      </c>
      <c r="G15" s="86" t="s">
        <v>198</v>
      </c>
      <c r="H15" s="86" t="s">
        <v>199</v>
      </c>
      <c r="I15" s="86" t="s">
        <v>200</v>
      </c>
      <c r="K15" s="125" t="s">
        <v>267</v>
      </c>
      <c r="L15" s="125"/>
    </row>
    <row r="16" spans="1:12" s="3" customFormat="1" ht="38.25">
      <c r="A16" s="81" t="s">
        <v>111</v>
      </c>
      <c r="B16" s="60" t="s">
        <v>143</v>
      </c>
      <c r="C16" s="67">
        <v>4</v>
      </c>
      <c r="D16" s="79"/>
      <c r="F16" s="87" t="s">
        <v>209</v>
      </c>
      <c r="G16" s="87" t="s">
        <v>210</v>
      </c>
      <c r="H16" s="88" t="s">
        <v>203</v>
      </c>
      <c r="I16" s="87" t="s">
        <v>252</v>
      </c>
      <c r="K16" s="90" t="s">
        <v>199</v>
      </c>
      <c r="L16" s="90" t="s">
        <v>200</v>
      </c>
    </row>
    <row r="17" spans="1:12" s="3" customFormat="1" ht="51">
      <c r="A17" s="81" t="s">
        <v>112</v>
      </c>
      <c r="B17" s="60" t="s">
        <v>144</v>
      </c>
      <c r="C17" s="67">
        <v>4</v>
      </c>
      <c r="D17" s="79"/>
      <c r="F17" s="87"/>
      <c r="G17" s="87"/>
      <c r="H17" s="88" t="s">
        <v>208</v>
      </c>
      <c r="I17" s="87" t="s">
        <v>253</v>
      </c>
      <c r="K17" s="91" t="s">
        <v>256</v>
      </c>
      <c r="L17" s="91"/>
    </row>
    <row r="18" spans="1:12" s="3" customFormat="1" ht="71.25">
      <c r="A18" s="81" t="s">
        <v>288</v>
      </c>
      <c r="B18" s="60" t="s">
        <v>145</v>
      </c>
      <c r="C18" s="67">
        <v>4</v>
      </c>
      <c r="D18" s="79"/>
      <c r="F18" s="87"/>
      <c r="G18" s="87"/>
      <c r="H18" s="88" t="s">
        <v>205</v>
      </c>
      <c r="I18" s="87" t="s">
        <v>254</v>
      </c>
      <c r="K18" s="91" t="s">
        <v>257</v>
      </c>
      <c r="L18" s="91"/>
    </row>
    <row r="19" spans="1:12" s="3" customFormat="1" ht="57">
      <c r="A19" s="81" t="s">
        <v>114</v>
      </c>
      <c r="B19" s="60">
        <v>171</v>
      </c>
      <c r="C19" s="67">
        <v>4</v>
      </c>
      <c r="D19" s="79"/>
      <c r="F19" s="87"/>
      <c r="G19" s="87"/>
      <c r="H19" s="88" t="s">
        <v>211</v>
      </c>
      <c r="I19" s="87"/>
      <c r="K19" s="91" t="s">
        <v>258</v>
      </c>
      <c r="L19" s="91"/>
    </row>
    <row r="20" spans="1:12" s="3" customFormat="1" ht="42.75">
      <c r="A20" s="81" t="s">
        <v>115</v>
      </c>
      <c r="B20" s="60" t="s">
        <v>146</v>
      </c>
      <c r="C20" s="67">
        <v>4</v>
      </c>
      <c r="D20" s="79"/>
      <c r="F20" s="87"/>
      <c r="G20" s="87"/>
      <c r="H20" s="88"/>
      <c r="I20" s="87"/>
      <c r="K20" s="91" t="s">
        <v>259</v>
      </c>
      <c r="L20" s="91"/>
    </row>
    <row r="21" spans="1:12" s="3" customFormat="1" ht="28.5">
      <c r="A21" s="82" t="s">
        <v>117</v>
      </c>
      <c r="B21" s="60" t="s">
        <v>147</v>
      </c>
      <c r="C21" s="67">
        <v>3</v>
      </c>
      <c r="D21" s="79"/>
      <c r="F21" s="89"/>
      <c r="G21" s="89"/>
      <c r="H21" s="89"/>
      <c r="I21" s="89"/>
      <c r="K21" s="91" t="s">
        <v>260</v>
      </c>
      <c r="L21" s="91"/>
    </row>
    <row r="22" spans="1:12" s="3" customFormat="1" ht="42.75">
      <c r="A22" s="81" t="s">
        <v>116</v>
      </c>
      <c r="B22" s="60" t="s">
        <v>148</v>
      </c>
      <c r="C22" s="67">
        <v>4</v>
      </c>
      <c r="D22" s="79"/>
      <c r="F22" s="86" t="s">
        <v>197</v>
      </c>
      <c r="G22" s="86" t="s">
        <v>198</v>
      </c>
      <c r="H22" s="86" t="s">
        <v>199</v>
      </c>
      <c r="I22" s="86" t="s">
        <v>200</v>
      </c>
      <c r="K22" s="91" t="s">
        <v>261</v>
      </c>
      <c r="L22" s="91"/>
    </row>
    <row r="23" spans="1:12" s="3" customFormat="1" ht="28.5">
      <c r="A23" s="63" t="s">
        <v>105</v>
      </c>
      <c r="B23" s="60" t="s">
        <v>149</v>
      </c>
      <c r="C23" s="67">
        <v>4</v>
      </c>
      <c r="D23" s="79"/>
      <c r="F23" s="87" t="s">
        <v>212</v>
      </c>
      <c r="G23" s="87" t="s">
        <v>213</v>
      </c>
      <c r="H23" s="88" t="s">
        <v>203</v>
      </c>
      <c r="I23" s="87" t="s">
        <v>237</v>
      </c>
      <c r="K23" s="91" t="s">
        <v>262</v>
      </c>
      <c r="L23" s="91"/>
    </row>
    <row r="24" spans="1:12" s="3" customFormat="1" ht="51">
      <c r="A24" s="81" t="s">
        <v>118</v>
      </c>
      <c r="B24" s="60" t="s">
        <v>150</v>
      </c>
      <c r="C24" s="67">
        <v>3</v>
      </c>
      <c r="D24" s="79" t="s">
        <v>194</v>
      </c>
      <c r="F24" s="87"/>
      <c r="G24" s="87"/>
      <c r="H24" s="88" t="s">
        <v>214</v>
      </c>
      <c r="I24" s="87" t="s">
        <v>238</v>
      </c>
      <c r="K24" s="91" t="s">
        <v>263</v>
      </c>
      <c r="L24" s="91"/>
    </row>
    <row r="25" spans="1:12" s="3" customFormat="1" ht="37.5">
      <c r="A25" s="81" t="s">
        <v>119</v>
      </c>
      <c r="B25" s="60" t="s">
        <v>151</v>
      </c>
      <c r="C25" s="67">
        <v>4</v>
      </c>
      <c r="D25" s="79" t="s">
        <v>187</v>
      </c>
      <c r="F25" s="87"/>
      <c r="G25" s="87"/>
      <c r="H25" s="88" t="s">
        <v>215</v>
      </c>
      <c r="I25" s="87" t="s">
        <v>239</v>
      </c>
      <c r="K25" s="91" t="s">
        <v>264</v>
      </c>
      <c r="L25" s="91"/>
    </row>
    <row r="26" spans="1:12" s="3" customFormat="1" ht="28.5">
      <c r="A26" s="81" t="s">
        <v>120</v>
      </c>
      <c r="B26" s="60" t="s">
        <v>152</v>
      </c>
      <c r="C26" s="67">
        <v>4</v>
      </c>
      <c r="D26" s="79" t="s">
        <v>188</v>
      </c>
      <c r="F26" s="87"/>
      <c r="G26" s="87"/>
      <c r="H26" s="88" t="s">
        <v>205</v>
      </c>
      <c r="I26" s="87"/>
      <c r="K26" s="91" t="s">
        <v>265</v>
      </c>
      <c r="L26" s="91"/>
    </row>
    <row r="27" spans="1:12" s="3" customFormat="1" ht="18.75">
      <c r="A27" s="81" t="s">
        <v>121</v>
      </c>
      <c r="B27" s="60">
        <v>178</v>
      </c>
      <c r="C27" s="67">
        <v>3</v>
      </c>
      <c r="D27" s="79"/>
      <c r="F27" s="87"/>
      <c r="G27" s="87"/>
      <c r="H27" s="88"/>
      <c r="I27" s="87"/>
    </row>
    <row r="28" spans="1:12" s="3" customFormat="1" ht="18.75">
      <c r="A28" s="81" t="s">
        <v>122</v>
      </c>
      <c r="B28" s="60" t="s">
        <v>153</v>
      </c>
      <c r="C28" s="67">
        <v>4</v>
      </c>
      <c r="D28" s="79"/>
      <c r="F28" s="89"/>
      <c r="G28" s="89"/>
      <c r="H28" s="89"/>
      <c r="I28" s="89"/>
    </row>
    <row r="29" spans="1:12" s="3" customFormat="1" ht="18.75">
      <c r="A29" s="81" t="s">
        <v>123</v>
      </c>
      <c r="B29" s="60" t="s">
        <v>154</v>
      </c>
      <c r="C29" s="67">
        <v>4</v>
      </c>
      <c r="D29" s="79"/>
      <c r="F29" s="86" t="s">
        <v>197</v>
      </c>
      <c r="G29" s="86" t="s">
        <v>198</v>
      </c>
      <c r="H29" s="86" t="s">
        <v>199</v>
      </c>
      <c r="I29" s="86" t="s">
        <v>200</v>
      </c>
    </row>
    <row r="30" spans="1:12" s="3" customFormat="1" ht="25.5">
      <c r="A30" s="81" t="s">
        <v>124</v>
      </c>
      <c r="B30" s="60">
        <v>180</v>
      </c>
      <c r="C30" s="67">
        <v>4</v>
      </c>
      <c r="D30" s="79"/>
      <c r="F30" s="87" t="s">
        <v>216</v>
      </c>
      <c r="G30" s="87" t="s">
        <v>217</v>
      </c>
      <c r="H30" s="88" t="s">
        <v>203</v>
      </c>
      <c r="I30" s="87" t="s">
        <v>234</v>
      </c>
    </row>
    <row r="31" spans="1:12" s="3" customFormat="1" ht="25.5">
      <c r="A31" s="81" t="s">
        <v>125</v>
      </c>
      <c r="B31" s="60" t="s">
        <v>155</v>
      </c>
      <c r="C31" s="67">
        <v>4</v>
      </c>
      <c r="D31" s="67"/>
      <c r="F31" s="87"/>
      <c r="G31" s="87"/>
      <c r="H31" s="88" t="s">
        <v>208</v>
      </c>
      <c r="I31" s="87" t="s">
        <v>231</v>
      </c>
    </row>
    <row r="32" spans="1:12" s="3" customFormat="1" ht="18.75">
      <c r="A32" s="81" t="s">
        <v>126</v>
      </c>
      <c r="B32" s="60" t="s">
        <v>156</v>
      </c>
      <c r="C32" s="67">
        <v>3</v>
      </c>
      <c r="D32" s="79" t="s">
        <v>189</v>
      </c>
      <c r="F32" s="87"/>
      <c r="G32" s="87"/>
      <c r="H32" s="88" t="s">
        <v>205</v>
      </c>
      <c r="I32" s="87"/>
    </row>
    <row r="33" spans="1:9" s="3" customFormat="1" ht="63.75">
      <c r="A33" s="81" t="s">
        <v>127</v>
      </c>
      <c r="B33" s="60" t="s">
        <v>157</v>
      </c>
      <c r="C33" s="67">
        <v>4</v>
      </c>
      <c r="D33" s="79" t="s">
        <v>190</v>
      </c>
      <c r="F33" s="87"/>
      <c r="G33" s="87"/>
      <c r="H33" s="88" t="s">
        <v>211</v>
      </c>
      <c r="I33" s="87" t="s">
        <v>230</v>
      </c>
    </row>
    <row r="34" spans="1:9" s="3" customFormat="1" ht="18.75">
      <c r="A34" s="63" t="s">
        <v>107</v>
      </c>
      <c r="B34" s="60" t="s">
        <v>158</v>
      </c>
      <c r="C34" s="67">
        <v>3</v>
      </c>
      <c r="D34" s="79"/>
      <c r="F34" s="87"/>
      <c r="G34" s="87"/>
      <c r="H34" s="88"/>
      <c r="I34" s="87"/>
    </row>
    <row r="35" spans="1:9" s="3" customFormat="1" ht="18.75">
      <c r="A35" s="81" t="s">
        <v>128</v>
      </c>
      <c r="B35" s="60" t="s">
        <v>159</v>
      </c>
      <c r="C35" s="67">
        <v>4</v>
      </c>
      <c r="D35" s="79"/>
      <c r="F35" s="89"/>
      <c r="G35" s="89"/>
      <c r="H35" s="89"/>
      <c r="I35" s="89"/>
    </row>
    <row r="36" spans="1:9" s="3" customFormat="1" ht="18.75">
      <c r="A36" s="81" t="s">
        <v>129</v>
      </c>
      <c r="B36" s="60" t="s">
        <v>160</v>
      </c>
      <c r="C36" s="67">
        <v>3</v>
      </c>
      <c r="D36" s="79"/>
      <c r="F36" s="86" t="s">
        <v>197</v>
      </c>
      <c r="G36" s="86" t="s">
        <v>198</v>
      </c>
      <c r="H36" s="86" t="s">
        <v>199</v>
      </c>
      <c r="I36" s="86" t="s">
        <v>200</v>
      </c>
    </row>
    <row r="37" spans="1:9" s="3" customFormat="1" ht="38.25">
      <c r="A37" s="81" t="s">
        <v>130</v>
      </c>
      <c r="B37" s="60" t="s">
        <v>161</v>
      </c>
      <c r="C37" s="67">
        <v>3</v>
      </c>
      <c r="D37" s="79" t="s">
        <v>192</v>
      </c>
      <c r="F37" s="87" t="s">
        <v>218</v>
      </c>
      <c r="G37" s="87" t="s">
        <v>219</v>
      </c>
      <c r="H37" s="88" t="s">
        <v>203</v>
      </c>
      <c r="I37" s="87"/>
    </row>
    <row r="38" spans="1:9" s="3" customFormat="1" ht="37.5">
      <c r="A38" s="81" t="s">
        <v>131</v>
      </c>
      <c r="B38" s="60">
        <v>191</v>
      </c>
      <c r="C38" s="67">
        <v>3</v>
      </c>
      <c r="D38" s="79" t="s">
        <v>191</v>
      </c>
      <c r="F38" s="87"/>
      <c r="G38" s="87"/>
      <c r="H38" s="88" t="s">
        <v>215</v>
      </c>
      <c r="I38" s="87" t="s">
        <v>243</v>
      </c>
    </row>
    <row r="39" spans="1:9" s="3" customFormat="1" ht="25.5">
      <c r="A39" s="63" t="s">
        <v>108</v>
      </c>
      <c r="B39" s="60" t="s">
        <v>162</v>
      </c>
      <c r="C39" s="67">
        <v>3</v>
      </c>
      <c r="D39" s="79"/>
      <c r="F39" s="87"/>
      <c r="G39" s="87"/>
      <c r="H39" s="88" t="s">
        <v>205</v>
      </c>
      <c r="I39" s="87" t="s">
        <v>242</v>
      </c>
    </row>
    <row r="40" spans="1:9" s="3" customFormat="1" ht="18.75">
      <c r="A40" s="81" t="s">
        <v>132</v>
      </c>
      <c r="B40" s="60" t="s">
        <v>163</v>
      </c>
      <c r="C40" s="67">
        <v>4</v>
      </c>
      <c r="D40" s="79"/>
      <c r="F40" s="87"/>
      <c r="G40" s="87"/>
      <c r="H40" s="88"/>
      <c r="I40" s="87"/>
    </row>
    <row r="41" spans="1:9" s="3" customFormat="1" ht="18.75">
      <c r="A41" s="81" t="s">
        <v>133</v>
      </c>
      <c r="B41" s="60" t="s">
        <v>164</v>
      </c>
      <c r="C41" s="67">
        <v>4</v>
      </c>
      <c r="D41" s="79"/>
      <c r="F41" s="89"/>
      <c r="G41" s="89"/>
      <c r="H41" s="89"/>
      <c r="I41" s="89"/>
    </row>
    <row r="42" spans="1:9" s="3" customFormat="1" ht="18.75">
      <c r="A42" s="81" t="s">
        <v>134</v>
      </c>
      <c r="B42" s="60" t="s">
        <v>165</v>
      </c>
      <c r="C42" s="67">
        <v>4</v>
      </c>
      <c r="D42" s="79"/>
      <c r="F42" s="86" t="s">
        <v>197</v>
      </c>
      <c r="G42" s="86" t="s">
        <v>198</v>
      </c>
      <c r="H42" s="86" t="s">
        <v>199</v>
      </c>
      <c r="I42" s="86" t="s">
        <v>200</v>
      </c>
    </row>
    <row r="43" spans="1:9" s="3" customFormat="1" ht="38.25">
      <c r="A43" s="81" t="s">
        <v>135</v>
      </c>
      <c r="B43" s="60" t="s">
        <v>166</v>
      </c>
      <c r="C43" s="67">
        <v>3</v>
      </c>
      <c r="D43" s="79" t="s">
        <v>193</v>
      </c>
      <c r="F43" s="87" t="s">
        <v>220</v>
      </c>
      <c r="G43" s="87" t="s">
        <v>221</v>
      </c>
      <c r="H43" s="88" t="s">
        <v>203</v>
      </c>
      <c r="I43" s="87" t="s">
        <v>240</v>
      </c>
    </row>
    <row r="44" spans="1:9" s="3" customFormat="1" ht="25.5">
      <c r="A44" s="70" t="s">
        <v>177</v>
      </c>
      <c r="B44" s="83" t="s">
        <v>168</v>
      </c>
      <c r="C44" s="61"/>
      <c r="D44" s="80"/>
      <c r="F44" s="87"/>
      <c r="G44" s="87"/>
      <c r="H44" s="88" t="s">
        <v>215</v>
      </c>
      <c r="I44" s="87" t="s">
        <v>241</v>
      </c>
    </row>
    <row r="45" spans="1:9" s="3" customFormat="1" ht="30">
      <c r="A45" s="63" t="s">
        <v>177</v>
      </c>
      <c r="B45" s="60" t="s">
        <v>178</v>
      </c>
      <c r="C45" s="67">
        <v>4</v>
      </c>
      <c r="F45" s="87"/>
      <c r="G45" s="87"/>
      <c r="H45" s="88" t="s">
        <v>205</v>
      </c>
      <c r="I45" s="87" t="s">
        <v>244</v>
      </c>
    </row>
    <row r="46" spans="1:9" s="3" customFormat="1" ht="18.75">
      <c r="A46" s="70" t="s">
        <v>25</v>
      </c>
      <c r="B46" s="83" t="s">
        <v>168</v>
      </c>
      <c r="C46" s="61"/>
      <c r="D46" s="80"/>
      <c r="F46" s="87"/>
      <c r="G46" s="87"/>
      <c r="H46" s="88"/>
      <c r="I46" s="87"/>
    </row>
    <row r="47" spans="1:9" s="3" customFormat="1" ht="18.75">
      <c r="A47" s="64" t="s">
        <v>26</v>
      </c>
      <c r="B47" s="84"/>
      <c r="C47" s="85"/>
      <c r="D47" s="79"/>
      <c r="F47" s="89"/>
      <c r="G47" s="89"/>
      <c r="H47" s="89"/>
      <c r="I47" s="89"/>
    </row>
    <row r="48" spans="1:9" s="3" customFormat="1" ht="18.75">
      <c r="A48" s="64" t="s">
        <v>26</v>
      </c>
      <c r="B48" s="84"/>
      <c r="C48" s="85"/>
      <c r="D48" s="79"/>
      <c r="F48" s="86" t="s">
        <v>197</v>
      </c>
      <c r="G48" s="86" t="s">
        <v>198</v>
      </c>
      <c r="H48" s="86" t="s">
        <v>199</v>
      </c>
      <c r="I48" s="86" t="s">
        <v>200</v>
      </c>
    </row>
    <row r="49" spans="1:9" s="3" customFormat="1" ht="38.25">
      <c r="A49" s="64" t="s">
        <v>26</v>
      </c>
      <c r="B49" s="84"/>
      <c r="C49" s="85"/>
      <c r="D49" s="79"/>
      <c r="F49" s="87" t="s">
        <v>222</v>
      </c>
      <c r="G49" s="87" t="s">
        <v>223</v>
      </c>
      <c r="H49" s="88" t="s">
        <v>203</v>
      </c>
      <c r="I49" s="87" t="s">
        <v>235</v>
      </c>
    </row>
    <row r="50" spans="1:9" s="3" customFormat="1" ht="38.25">
      <c r="A50" s="64" t="s">
        <v>26</v>
      </c>
      <c r="B50" s="84"/>
      <c r="C50" s="85"/>
      <c r="D50" s="79"/>
      <c r="F50" s="87"/>
      <c r="G50" s="87"/>
      <c r="H50" s="88" t="s">
        <v>224</v>
      </c>
      <c r="I50" s="87" t="s">
        <v>236</v>
      </c>
    </row>
    <row r="51" spans="1:9" s="3" customFormat="1" ht="18.75">
      <c r="A51" s="64" t="s">
        <v>26</v>
      </c>
      <c r="B51" s="84"/>
      <c r="C51" s="85"/>
      <c r="D51" s="79"/>
      <c r="F51" s="87"/>
      <c r="G51" s="87"/>
      <c r="H51" s="88" t="s">
        <v>205</v>
      </c>
      <c r="I51" s="87"/>
    </row>
    <row r="52" spans="1:9" s="3" customFormat="1" ht="56.25">
      <c r="A52" s="70" t="s">
        <v>169</v>
      </c>
      <c r="B52" s="83" t="s">
        <v>170</v>
      </c>
      <c r="C52" s="61"/>
      <c r="D52" s="79" t="s">
        <v>195</v>
      </c>
      <c r="F52" s="87"/>
      <c r="G52" s="87"/>
      <c r="H52" s="88"/>
      <c r="I52" s="87"/>
    </row>
    <row r="53" spans="1:9" s="3" customFormat="1" ht="60">
      <c r="A53" s="65" t="s">
        <v>171</v>
      </c>
      <c r="B53" s="84"/>
      <c r="C53" s="85"/>
      <c r="D53" s="79"/>
      <c r="F53" s="89"/>
      <c r="G53" s="89"/>
      <c r="H53" s="89"/>
      <c r="I53" s="89"/>
    </row>
    <row r="54" spans="1:9" s="3" customFormat="1" ht="60">
      <c r="A54" s="65" t="s">
        <v>171</v>
      </c>
      <c r="B54" s="84"/>
      <c r="C54" s="85"/>
      <c r="D54" s="79"/>
      <c r="F54" s="86" t="s">
        <v>197</v>
      </c>
      <c r="G54" s="86" t="s">
        <v>198</v>
      </c>
      <c r="H54" s="86" t="s">
        <v>199</v>
      </c>
      <c r="I54" s="86" t="s">
        <v>200</v>
      </c>
    </row>
    <row r="55" spans="1:9" s="3" customFormat="1" ht="60">
      <c r="A55" s="65" t="s">
        <v>171</v>
      </c>
      <c r="B55" s="84"/>
      <c r="C55" s="85"/>
      <c r="D55" s="79"/>
      <c r="F55" s="87" t="s">
        <v>225</v>
      </c>
      <c r="G55" s="87" t="s">
        <v>226</v>
      </c>
      <c r="H55" s="88" t="s">
        <v>203</v>
      </c>
      <c r="I55" s="87" t="s">
        <v>232</v>
      </c>
    </row>
    <row r="56" spans="1:9" ht="60">
      <c r="A56" s="65" t="s">
        <v>171</v>
      </c>
      <c r="B56" s="84"/>
      <c r="C56" s="85"/>
      <c r="D56" s="79"/>
      <c r="F56" s="87"/>
      <c r="G56" s="87"/>
      <c r="H56" s="88" t="s">
        <v>215</v>
      </c>
      <c r="I56" s="87" t="s">
        <v>268</v>
      </c>
    </row>
    <row r="57" spans="1:9" ht="60">
      <c r="A57" s="65" t="s">
        <v>171</v>
      </c>
      <c r="B57" s="84"/>
      <c r="C57" s="85"/>
      <c r="D57" s="79"/>
      <c r="F57" s="87"/>
      <c r="G57" s="87"/>
      <c r="H57" s="88" t="s">
        <v>227</v>
      </c>
      <c r="I57" s="87" t="s">
        <v>269</v>
      </c>
    </row>
    <row r="58" spans="1:9" ht="93.75">
      <c r="A58" s="70" t="s">
        <v>172</v>
      </c>
      <c r="B58" s="83" t="s">
        <v>173</v>
      </c>
      <c r="C58" s="61"/>
      <c r="D58" s="80" t="s">
        <v>196</v>
      </c>
      <c r="F58" s="87"/>
      <c r="G58" s="87"/>
      <c r="H58" s="88" t="s">
        <v>205</v>
      </c>
      <c r="I58" s="87"/>
    </row>
    <row r="59" spans="1:9" ht="60">
      <c r="A59" s="65" t="s">
        <v>174</v>
      </c>
      <c r="B59" s="84"/>
      <c r="C59" s="85"/>
      <c r="D59" s="79"/>
      <c r="F59" s="87"/>
      <c r="G59" s="87"/>
      <c r="H59" s="88"/>
      <c r="I59" s="87"/>
    </row>
    <row r="60" spans="1:9" ht="60">
      <c r="A60" s="65" t="s">
        <v>174</v>
      </c>
      <c r="B60" s="84"/>
      <c r="C60" s="85"/>
      <c r="D60" s="79"/>
      <c r="F60" s="89"/>
      <c r="G60" s="89"/>
      <c r="H60" s="89"/>
      <c r="I60" s="89"/>
    </row>
    <row r="61" spans="1:9" ht="60">
      <c r="A61" s="65" t="s">
        <v>174</v>
      </c>
      <c r="B61" s="84"/>
      <c r="C61" s="85"/>
      <c r="D61" s="79"/>
      <c r="F61" s="86" t="s">
        <v>197</v>
      </c>
      <c r="G61" s="86" t="s">
        <v>198</v>
      </c>
      <c r="H61" s="86" t="s">
        <v>199</v>
      </c>
      <c r="I61" s="86" t="s">
        <v>200</v>
      </c>
    </row>
    <row r="62" spans="1:9" ht="60">
      <c r="A62" s="65" t="s">
        <v>174</v>
      </c>
      <c r="B62" s="84"/>
      <c r="C62" s="85"/>
      <c r="D62" s="79"/>
      <c r="F62" s="87" t="s">
        <v>228</v>
      </c>
      <c r="G62" s="87" t="s">
        <v>229</v>
      </c>
      <c r="H62" s="88" t="s">
        <v>203</v>
      </c>
      <c r="I62" s="87" t="s">
        <v>248</v>
      </c>
    </row>
    <row r="63" spans="1:9" ht="60">
      <c r="A63" s="65" t="s">
        <v>174</v>
      </c>
      <c r="B63" s="84"/>
      <c r="C63" s="85"/>
      <c r="D63" s="79"/>
      <c r="F63" s="87"/>
      <c r="G63" s="87"/>
      <c r="H63" s="88" t="s">
        <v>215</v>
      </c>
      <c r="I63" s="87" t="s">
        <v>249</v>
      </c>
    </row>
    <row r="64" spans="1:9" ht="38.25">
      <c r="A64" s="70" t="s">
        <v>175</v>
      </c>
      <c r="B64" s="83" t="s">
        <v>168</v>
      </c>
      <c r="C64" s="61"/>
      <c r="D64" s="80"/>
      <c r="F64" s="87"/>
      <c r="G64" s="87"/>
      <c r="H64" s="88" t="s">
        <v>227</v>
      </c>
      <c r="I64" s="87" t="s">
        <v>251</v>
      </c>
    </row>
    <row r="65" spans="1:9" ht="60">
      <c r="A65" s="65" t="s">
        <v>176</v>
      </c>
      <c r="B65" s="84"/>
      <c r="C65" s="85"/>
      <c r="D65" s="79"/>
      <c r="F65" s="87"/>
      <c r="G65" s="87"/>
      <c r="H65" s="88" t="s">
        <v>205</v>
      </c>
      <c r="I65" s="87" t="s">
        <v>250</v>
      </c>
    </row>
    <row r="66" spans="1:9" ht="60">
      <c r="A66" s="65" t="s">
        <v>176</v>
      </c>
      <c r="B66" s="84"/>
      <c r="C66" s="85"/>
      <c r="D66" s="79"/>
      <c r="F66" s="87"/>
      <c r="G66" s="87"/>
      <c r="H66" s="87"/>
      <c r="I66" s="87"/>
    </row>
    <row r="67" spans="1:9" ht="60">
      <c r="A67" s="65" t="s">
        <v>176</v>
      </c>
      <c r="B67" s="84"/>
      <c r="C67" s="85"/>
      <c r="D67" s="79"/>
    </row>
    <row r="68" spans="1:9" ht="60">
      <c r="A68" s="65" t="s">
        <v>176</v>
      </c>
      <c r="B68" s="84"/>
      <c r="C68" s="85"/>
      <c r="D68" s="79"/>
    </row>
    <row r="69" spans="1:9" ht="18.75">
      <c r="A69" s="70" t="s">
        <v>25</v>
      </c>
      <c r="B69" s="68"/>
      <c r="C69" s="61"/>
      <c r="D69" s="80"/>
    </row>
    <row r="70" spans="1:9" ht="42.75">
      <c r="A70" s="92" t="s">
        <v>280</v>
      </c>
      <c r="B70" s="69">
        <v>33</v>
      </c>
      <c r="C70" s="67">
        <v>4</v>
      </c>
      <c r="D70" s="79" t="s">
        <v>285</v>
      </c>
    </row>
    <row r="71" spans="1:9" ht="28.5">
      <c r="A71" s="92" t="s">
        <v>281</v>
      </c>
      <c r="B71" s="69"/>
      <c r="C71" s="67">
        <v>3</v>
      </c>
      <c r="D71" s="79" t="s">
        <v>286</v>
      </c>
    </row>
    <row r="72" spans="1:9" ht="28.5">
      <c r="A72" s="92" t="s">
        <v>282</v>
      </c>
      <c r="B72" s="69"/>
      <c r="C72" s="67">
        <v>3</v>
      </c>
      <c r="D72" s="79"/>
    </row>
    <row r="73" spans="1:9" ht="28.5">
      <c r="A73" s="92" t="s">
        <v>283</v>
      </c>
      <c r="B73" s="69"/>
      <c r="C73" s="67">
        <v>3</v>
      </c>
      <c r="D73" s="79"/>
    </row>
    <row r="74" spans="1:9" ht="28.5">
      <c r="A74" s="92" t="s">
        <v>284</v>
      </c>
      <c r="B74" s="69"/>
      <c r="C74" s="67">
        <v>3</v>
      </c>
      <c r="D74" s="79" t="s">
        <v>287</v>
      </c>
    </row>
  </sheetData>
  <sheetProtection selectLockedCells="1"/>
  <mergeCells count="7">
    <mergeCell ref="K2:L2"/>
    <mergeCell ref="K15:L15"/>
    <mergeCell ref="C2:C3"/>
    <mergeCell ref="D2:D3"/>
    <mergeCell ref="A2:A3"/>
    <mergeCell ref="B2:B3"/>
    <mergeCell ref="F2:I2"/>
  </mergeCells>
  <dataValidations count="1">
    <dataValidation type="list" allowBlank="1" showInputMessage="1" showErrorMessage="1" sqref="C5:C8 C65:C68 C10:C12 C47:C51 C53:C57 C59:C63 C45 C31:D31 C14:C30 C32:C43 C70:C74" xr:uid="{00000000-0002-0000-0200-000000000000}">
      <formula1>"1,2,3,4,5"</formula1>
    </dataValidation>
  </dataValidations>
  <printOptions horizontalCentered="1"/>
  <pageMargins left="0" right="0" top="1.34" bottom="0.48" header="0.3" footer="0.3"/>
  <pageSetup paperSize="5" scale="86" fitToHeight="10" orientation="landscape" horizontalDpi="4294967293" vertic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outlinePr summaryBelow="0"/>
    <pageSetUpPr autoPageBreaks="0"/>
  </sheetPr>
  <dimension ref="A1:D53"/>
  <sheetViews>
    <sheetView showGridLines="0" zoomScale="70" zoomScaleNormal="70" zoomScalePageLayoutView="90" workbookViewId="0">
      <pane xSplit="1" ySplit="3" topLeftCell="B30" activePane="bottomRight" state="frozen"/>
      <selection pane="topRight" activeCell="AC1" sqref="AC1:AC1048576"/>
      <selection pane="bottomLeft" activeCell="AC1" sqref="AC1:AC1048576"/>
      <selection pane="bottomRight" activeCell="B34" sqref="B34"/>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27</v>
      </c>
      <c r="C1" s="41"/>
      <c r="D1" s="59"/>
    </row>
    <row r="2" spans="1:4" s="3" customFormat="1" ht="15.6" customHeight="1">
      <c r="A2" s="128" t="s">
        <v>12</v>
      </c>
      <c r="B2" s="129" t="s">
        <v>13</v>
      </c>
      <c r="C2" s="126" t="s">
        <v>14</v>
      </c>
      <c r="D2" s="127" t="s">
        <v>15</v>
      </c>
    </row>
    <row r="3" spans="1:4" s="3" customFormat="1" ht="14.1" customHeight="1">
      <c r="A3" s="128"/>
      <c r="B3" s="129"/>
      <c r="C3" s="126"/>
      <c r="D3" s="127"/>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row r="45" spans="1:4" s="3" customFormat="1" ht="18.75">
      <c r="A45" s="65"/>
      <c r="B45" s="69"/>
      <c r="C45" s="67"/>
      <c r="D45" s="79"/>
    </row>
    <row r="46" spans="1:4" s="3" customFormat="1" ht="18.75">
      <c r="A46" s="64"/>
      <c r="B46" s="69"/>
      <c r="C46" s="67"/>
      <c r="D46" s="79"/>
    </row>
    <row r="47" spans="1:4" s="3" customFormat="1" ht="18.75">
      <c r="A47" s="65"/>
      <c r="B47" s="69"/>
      <c r="C47" s="67"/>
      <c r="D47" s="79"/>
    </row>
    <row r="48" spans="1:4" s="3" customFormat="1" ht="18.75">
      <c r="A48" s="65"/>
      <c r="B48" s="69"/>
      <c r="C48" s="67"/>
      <c r="D48" s="79"/>
    </row>
    <row r="49" spans="1:4" s="3" customFormat="1" ht="18.75">
      <c r="A49" s="65"/>
      <c r="B49" s="69"/>
      <c r="C49" s="67"/>
      <c r="D49" s="79"/>
    </row>
    <row r="50" spans="1:4" s="3" customFormat="1" ht="18.75">
      <c r="A50" s="65"/>
      <c r="B50" s="69"/>
      <c r="C50" s="67"/>
      <c r="D50" s="79"/>
    </row>
    <row r="51" spans="1:4" s="3" customFormat="1" ht="18.75">
      <c r="A51" s="65"/>
      <c r="B51" s="69"/>
      <c r="C51" s="67"/>
      <c r="D51" s="79"/>
    </row>
    <row r="52" spans="1:4" s="3" customFormat="1" ht="23.45" customHeight="1">
      <c r="A52" s="65"/>
      <c r="B52" s="69"/>
      <c r="C52" s="67"/>
      <c r="D52" s="79"/>
    </row>
    <row r="53" spans="1:4" ht="18.75">
      <c r="A53" s="65"/>
      <c r="B53" s="69"/>
      <c r="C53" s="67"/>
      <c r="D53" s="79"/>
    </row>
  </sheetData>
  <sheetProtection selectLockedCells="1"/>
  <mergeCells count="4">
    <mergeCell ref="A2:A3"/>
    <mergeCell ref="B2:B3"/>
    <mergeCell ref="C2:C3"/>
    <mergeCell ref="D2:D3"/>
  </mergeCells>
  <dataValidations count="1">
    <dataValidation type="list" allowBlank="1" showInputMessage="1" showErrorMessage="1" sqref="C5:C8 C44:C53 C10:C11 C13:C42" xr:uid="{00000000-0002-0000-0300-000000000000}">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outlinePr summaryBelow="0"/>
    <pageSetUpPr autoPageBreaks="0"/>
  </sheetPr>
  <dimension ref="A1:D44"/>
  <sheetViews>
    <sheetView showGridLines="0" zoomScale="102" zoomScaleNormal="102" zoomScalePageLayoutView="90" workbookViewId="0">
      <pane xSplit="1" ySplit="3" topLeftCell="B7" activePane="bottomRight" state="frozen"/>
      <selection pane="topRight" activeCell="AC1" sqref="AC1:AC1048576"/>
      <selection pane="bottomLeft" activeCell="AC1" sqref="AC1:AC1048576"/>
      <selection pane="bottomRight" activeCell="B21" sqref="B2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28</v>
      </c>
      <c r="C1" s="41"/>
      <c r="D1" s="59"/>
    </row>
    <row r="2" spans="1:4" s="3" customFormat="1" ht="15.6" customHeight="1">
      <c r="A2" s="128" t="s">
        <v>12</v>
      </c>
      <c r="B2" s="129" t="s">
        <v>13</v>
      </c>
      <c r="C2" s="126" t="s">
        <v>14</v>
      </c>
      <c r="D2" s="127" t="s">
        <v>15</v>
      </c>
    </row>
    <row r="3" spans="1:4" s="3" customFormat="1" ht="14.1" customHeight="1">
      <c r="A3" s="128"/>
      <c r="B3" s="129"/>
      <c r="C3" s="126"/>
      <c r="D3" s="127"/>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xr:uid="{00000000-0002-0000-0400-000000000000}">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outlinePr summaryBelow="0"/>
    <pageSetUpPr autoPageBreaks="0"/>
  </sheetPr>
  <dimension ref="A1:D44"/>
  <sheetViews>
    <sheetView showGridLines="0" zoomScale="99" zoomScaleNormal="99" zoomScalePageLayoutView="90" workbookViewId="0">
      <pane xSplit="1" ySplit="3" topLeftCell="B27" activePane="bottomRight" state="frozen"/>
      <selection pane="topRight" activeCell="AC1" sqref="AC1:AC1048576"/>
      <selection pane="bottomLeft" activeCell="AC1" sqref="AC1:AC1048576"/>
      <selection pane="bottomRight" activeCell="C38" sqref="C38"/>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29</v>
      </c>
      <c r="C1" s="41"/>
      <c r="D1" s="59"/>
    </row>
    <row r="2" spans="1:4" s="3" customFormat="1" ht="15.6" customHeight="1">
      <c r="A2" s="128" t="s">
        <v>12</v>
      </c>
      <c r="B2" s="129" t="s">
        <v>13</v>
      </c>
      <c r="C2" s="126" t="s">
        <v>14</v>
      </c>
      <c r="D2" s="127" t="s">
        <v>15</v>
      </c>
    </row>
    <row r="3" spans="1:4" s="3" customFormat="1" ht="14.1" customHeight="1">
      <c r="A3" s="128"/>
      <c r="B3" s="129"/>
      <c r="C3" s="126"/>
      <c r="D3" s="127"/>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xr:uid="{00000000-0002-0000-0500-000000000000}">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B17"/>
  <sheetViews>
    <sheetView zoomScaleNormal="100" workbookViewId="0">
      <selection activeCell="F16" sqref="F16"/>
    </sheetView>
  </sheetViews>
  <sheetFormatPr defaultRowHeight="12.75"/>
  <cols>
    <col min="2" max="2" width="34.33203125" style="57" bestFit="1" customWidth="1"/>
  </cols>
  <sheetData>
    <row r="2" spans="2:2">
      <c r="B2" s="55" t="s">
        <v>30</v>
      </c>
    </row>
    <row r="3" spans="2:2">
      <c r="B3" s="56" t="s">
        <v>31</v>
      </c>
    </row>
    <row r="4" spans="2:2">
      <c r="B4" s="56" t="s">
        <v>32</v>
      </c>
    </row>
    <row r="5" spans="2:2">
      <c r="B5" s="56" t="s">
        <v>33</v>
      </c>
    </row>
    <row r="7" spans="2:2">
      <c r="B7" s="55" t="s">
        <v>34</v>
      </c>
    </row>
    <row r="8" spans="2:2">
      <c r="B8" s="56" t="s">
        <v>35</v>
      </c>
    </row>
    <row r="9" spans="2:2">
      <c r="B9" s="56" t="s">
        <v>36</v>
      </c>
    </row>
    <row r="10" spans="2:2">
      <c r="B10" s="58" t="s">
        <v>37</v>
      </c>
    </row>
    <row r="12" spans="2:2">
      <c r="B12" s="55" t="s">
        <v>38</v>
      </c>
    </row>
    <row r="13" spans="2:2">
      <c r="B13" s="58" t="s">
        <v>39</v>
      </c>
    </row>
    <row r="14" spans="2:2">
      <c r="B14" s="58" t="s">
        <v>40</v>
      </c>
    </row>
    <row r="15" spans="2:2">
      <c r="B15" s="58" t="s">
        <v>41</v>
      </c>
    </row>
    <row r="16" spans="2:2">
      <c r="B16" s="58" t="s">
        <v>42</v>
      </c>
    </row>
    <row r="17" spans="2:2">
      <c r="B17" s="58" t="s">
        <v>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115" zoomScaleNormal="115" workbookViewId="0">
      <pane xSplit="1" ySplit="4" topLeftCell="B33" activePane="bottomRight" state="frozen"/>
      <selection pane="topRight" activeCell="B1" sqref="B1"/>
      <selection pane="bottomLeft" activeCell="A5" sqref="A5"/>
      <selection pane="bottomRight" activeCell="D18" sqref="D18"/>
    </sheetView>
  </sheetViews>
  <sheetFormatPr defaultColWidth="9.33203125" defaultRowHeight="15.75"/>
  <cols>
    <col min="1" max="1" width="39.33203125" style="37" customWidth="1"/>
    <col min="2" max="2" width="50.1640625" style="12" customWidth="1"/>
    <col min="3" max="3" width="15.83203125" style="38" customWidth="1"/>
    <col min="4" max="4" width="15.33203125" style="39" customWidth="1"/>
    <col min="5" max="5" width="12.6640625" style="40" customWidth="1"/>
    <col min="6" max="16384" width="9.33203125" style="12"/>
  </cols>
  <sheetData>
    <row r="1" spans="1:5" s="15" customFormat="1" ht="21">
      <c r="A1" s="139" t="s">
        <v>44</v>
      </c>
      <c r="B1" s="140"/>
      <c r="C1" s="140"/>
      <c r="D1" s="140"/>
      <c r="E1" s="140"/>
    </row>
    <row r="2" spans="1:5" s="15" customFormat="1">
      <c r="A2" s="16"/>
      <c r="B2" s="13"/>
      <c r="C2" s="14"/>
      <c r="D2" s="17"/>
      <c r="E2" s="13"/>
    </row>
    <row r="3" spans="1:5" ht="42.75" customHeight="1">
      <c r="A3" s="141" t="s">
        <v>45</v>
      </c>
      <c r="B3" s="143" t="s">
        <v>46</v>
      </c>
      <c r="C3" s="133" t="s">
        <v>47</v>
      </c>
      <c r="D3" s="135" t="s">
        <v>48</v>
      </c>
      <c r="E3" s="137" t="s">
        <v>49</v>
      </c>
    </row>
    <row r="4" spans="1:5">
      <c r="A4" s="142"/>
      <c r="B4" s="144"/>
      <c r="C4" s="134"/>
      <c r="D4" s="136"/>
      <c r="E4" s="138"/>
    </row>
    <row r="5" spans="1:5">
      <c r="A5" s="18" t="s">
        <v>50</v>
      </c>
      <c r="B5" s="46" t="s">
        <v>51</v>
      </c>
      <c r="C5" s="19" t="s">
        <v>52</v>
      </c>
      <c r="D5" s="20"/>
      <c r="E5" s="21"/>
    </row>
    <row r="6" spans="1:5">
      <c r="A6" s="18" t="s">
        <v>53</v>
      </c>
      <c r="B6" s="46" t="s">
        <v>54</v>
      </c>
      <c r="C6" s="19" t="s">
        <v>52</v>
      </c>
      <c r="D6" s="20"/>
      <c r="E6" s="21"/>
    </row>
    <row r="7" spans="1:5">
      <c r="A7" s="10"/>
      <c r="B7" s="43"/>
      <c r="C7" s="44"/>
      <c r="D7" s="45"/>
      <c r="E7" s="21"/>
    </row>
    <row r="8" spans="1:5" ht="17.25" customHeight="1">
      <c r="A8" s="131" t="s">
        <v>55</v>
      </c>
      <c r="B8" s="132"/>
      <c r="C8" s="51">
        <f>E8/1000</f>
        <v>0.05</v>
      </c>
      <c r="D8" s="23"/>
      <c r="E8" s="52">
        <v>50</v>
      </c>
    </row>
    <row r="9" spans="1:5">
      <c r="A9" s="47" t="s">
        <v>56</v>
      </c>
      <c r="B9" s="46" t="s">
        <v>57</v>
      </c>
      <c r="C9" s="22">
        <f>(D9*$C$8)/$D$12</f>
        <v>2.5000000000000001E-2</v>
      </c>
      <c r="D9" s="54">
        <v>5</v>
      </c>
      <c r="E9" s="24">
        <f>C9*5*200</f>
        <v>25</v>
      </c>
    </row>
    <row r="10" spans="1:5">
      <c r="A10" s="47" t="s">
        <v>58</v>
      </c>
      <c r="B10" s="46" t="s">
        <v>59</v>
      </c>
      <c r="C10" s="22">
        <f>(D10*$C$8)/$D$12</f>
        <v>1.5000000000000003E-2</v>
      </c>
      <c r="D10" s="54">
        <v>3</v>
      </c>
      <c r="E10" s="24">
        <f>C10*5*200</f>
        <v>15.000000000000002</v>
      </c>
    </row>
    <row r="11" spans="1:5">
      <c r="A11" s="47" t="s">
        <v>60</v>
      </c>
      <c r="B11" s="46" t="s">
        <v>61</v>
      </c>
      <c r="C11" s="22">
        <f>(D11*$C$8)/$D$12</f>
        <v>0.01</v>
      </c>
      <c r="D11" s="54">
        <v>2</v>
      </c>
      <c r="E11" s="24">
        <f>C11*5*200</f>
        <v>10</v>
      </c>
    </row>
    <row r="12" spans="1:5">
      <c r="A12" s="25" t="s">
        <v>62</v>
      </c>
      <c r="B12" s="11"/>
      <c r="C12" s="22"/>
      <c r="D12" s="26">
        <f>SUM(D8:D11)</f>
        <v>10</v>
      </c>
      <c r="E12" s="24"/>
    </row>
    <row r="13" spans="1:5" ht="18" customHeight="1">
      <c r="A13" s="131" t="s">
        <v>63</v>
      </c>
      <c r="B13" s="132"/>
      <c r="C13" s="51">
        <f>E13/1000</f>
        <v>0.15</v>
      </c>
      <c r="D13" s="23"/>
      <c r="E13" s="52">
        <v>150</v>
      </c>
    </row>
    <row r="14" spans="1:5">
      <c r="A14" s="27" t="s">
        <v>22</v>
      </c>
      <c r="B14" s="46" t="s">
        <v>64</v>
      </c>
      <c r="C14" s="22">
        <f>(D14*$C$13)/$D$16</f>
        <v>9.9999999999999992E-2</v>
      </c>
      <c r="D14" s="54">
        <v>4</v>
      </c>
      <c r="E14" s="24">
        <f>C14*5*200</f>
        <v>99.999999999999986</v>
      </c>
    </row>
    <row r="15" spans="1:5">
      <c r="A15" s="27" t="s">
        <v>65</v>
      </c>
      <c r="B15" s="46" t="s">
        <v>66</v>
      </c>
      <c r="C15" s="22">
        <f>(D15*$C$13)/$D$16</f>
        <v>4.9999999999999996E-2</v>
      </c>
      <c r="D15" s="54">
        <v>2</v>
      </c>
      <c r="E15" s="24">
        <f>C15*5*200</f>
        <v>49.999999999999993</v>
      </c>
    </row>
    <row r="16" spans="1:5">
      <c r="A16" s="25" t="s">
        <v>62</v>
      </c>
      <c r="B16" s="11"/>
      <c r="C16" s="22"/>
      <c r="D16" s="26">
        <f>SUM(D14:D15)</f>
        <v>6</v>
      </c>
      <c r="E16" s="24"/>
    </row>
    <row r="17" spans="1:5" ht="20.25" customHeight="1">
      <c r="A17" s="131" t="s">
        <v>67</v>
      </c>
      <c r="B17" s="132"/>
      <c r="C17" s="51">
        <f>E17/1000</f>
        <v>0.12</v>
      </c>
      <c r="D17" s="23"/>
      <c r="E17" s="53">
        <v>120</v>
      </c>
    </row>
    <row r="18" spans="1:5">
      <c r="A18" s="28" t="s">
        <v>68</v>
      </c>
      <c r="B18" s="29" t="s">
        <v>69</v>
      </c>
      <c r="C18" s="30">
        <f>(D18*$C$17)/$D$22</f>
        <v>0.03</v>
      </c>
      <c r="D18" s="31">
        <v>5</v>
      </c>
      <c r="E18" s="24">
        <f t="shared" ref="E18:E38" si="0">C18*5*200</f>
        <v>30</v>
      </c>
    </row>
    <row r="19" spans="1:5">
      <c r="A19" s="28" t="s">
        <v>70</v>
      </c>
      <c r="B19" s="29" t="s">
        <v>71</v>
      </c>
      <c r="C19" s="30">
        <f>(D19*$C$17)/$D$22</f>
        <v>0.03</v>
      </c>
      <c r="D19" s="31">
        <v>5</v>
      </c>
      <c r="E19" s="24">
        <f t="shared" si="0"/>
        <v>30</v>
      </c>
    </row>
    <row r="20" spans="1:5">
      <c r="A20" s="28" t="s">
        <v>72</v>
      </c>
      <c r="B20" s="29" t="s">
        <v>73</v>
      </c>
      <c r="C20" s="30">
        <f>(D20*$C$17)/$D$22</f>
        <v>0.03</v>
      </c>
      <c r="D20" s="31">
        <v>5</v>
      </c>
      <c r="E20" s="24">
        <f t="shared" si="0"/>
        <v>30</v>
      </c>
    </row>
    <row r="21" spans="1:5" ht="18" customHeight="1">
      <c r="A21" s="28" t="s">
        <v>74</v>
      </c>
      <c r="B21" s="29" t="s">
        <v>75</v>
      </c>
      <c r="C21" s="30">
        <f>(D21*$C$17)/$D$22</f>
        <v>0.03</v>
      </c>
      <c r="D21" s="31">
        <v>5</v>
      </c>
      <c r="E21" s="24">
        <f t="shared" si="0"/>
        <v>30</v>
      </c>
    </row>
    <row r="22" spans="1:5">
      <c r="A22" s="25" t="s">
        <v>62</v>
      </c>
      <c r="B22" s="11"/>
      <c r="C22" s="19"/>
      <c r="D22" s="32">
        <f>SUM(D18:D21)</f>
        <v>20</v>
      </c>
      <c r="E22" s="33"/>
    </row>
    <row r="23" spans="1:5">
      <c r="A23" s="131" t="s">
        <v>76</v>
      </c>
      <c r="B23" s="132"/>
      <c r="C23" s="51">
        <f>E23/1000</f>
        <v>0.12</v>
      </c>
      <c r="D23" s="23"/>
      <c r="E23" s="52">
        <v>120</v>
      </c>
    </row>
    <row r="24" spans="1:5" ht="31.5">
      <c r="A24" s="28" t="s">
        <v>77</v>
      </c>
      <c r="B24" s="49" t="s">
        <v>78</v>
      </c>
      <c r="C24" s="30">
        <f>(D24*$C$23)/$D$28</f>
        <v>0.03</v>
      </c>
      <c r="D24" s="31">
        <v>5</v>
      </c>
      <c r="E24" s="24">
        <f t="shared" si="0"/>
        <v>30</v>
      </c>
    </row>
    <row r="25" spans="1:5">
      <c r="A25" s="28" t="s">
        <v>79</v>
      </c>
      <c r="B25" s="49" t="s">
        <v>80</v>
      </c>
      <c r="C25" s="30">
        <f>(D25*$C$23)/$D$28</f>
        <v>0.03</v>
      </c>
      <c r="D25" s="31">
        <v>5</v>
      </c>
      <c r="E25" s="24">
        <f t="shared" si="0"/>
        <v>30</v>
      </c>
    </row>
    <row r="26" spans="1:5">
      <c r="A26" s="28" t="s">
        <v>81</v>
      </c>
      <c r="B26" s="49" t="s">
        <v>82</v>
      </c>
      <c r="C26" s="30">
        <f>(D26*$C$23)/$D$28</f>
        <v>0.03</v>
      </c>
      <c r="D26" s="31">
        <v>5</v>
      </c>
      <c r="E26" s="24">
        <f t="shared" si="0"/>
        <v>30</v>
      </c>
    </row>
    <row r="27" spans="1:5">
      <c r="A27" s="28" t="s">
        <v>83</v>
      </c>
      <c r="B27" s="49" t="s">
        <v>84</v>
      </c>
      <c r="C27" s="30">
        <f>(D27*$C$23)/$D$28</f>
        <v>0.03</v>
      </c>
      <c r="D27" s="31">
        <v>5</v>
      </c>
      <c r="E27" s="24">
        <f t="shared" si="0"/>
        <v>30</v>
      </c>
    </row>
    <row r="28" spans="1:5">
      <c r="A28" s="25" t="s">
        <v>62</v>
      </c>
      <c r="B28" s="34"/>
      <c r="C28" s="22"/>
      <c r="D28" s="35">
        <f>SUM(D24:D27)</f>
        <v>20</v>
      </c>
      <c r="E28" s="33"/>
    </row>
    <row r="29" spans="1:5">
      <c r="A29" s="131" t="s">
        <v>85</v>
      </c>
      <c r="B29" s="132"/>
      <c r="C29" s="51">
        <f>E29/1000</f>
        <v>0.12</v>
      </c>
      <c r="D29" s="23"/>
      <c r="E29" s="52">
        <v>120</v>
      </c>
    </row>
    <row r="30" spans="1:5" ht="31.5">
      <c r="A30" s="28" t="s">
        <v>86</v>
      </c>
      <c r="B30" s="50" t="s">
        <v>87</v>
      </c>
      <c r="C30" s="30">
        <f>(D30*$C$29)/$D$35</f>
        <v>2.4E-2</v>
      </c>
      <c r="D30" s="31">
        <v>5</v>
      </c>
      <c r="E30" s="24">
        <f t="shared" si="0"/>
        <v>24</v>
      </c>
    </row>
    <row r="31" spans="1:5" ht="20.25" customHeight="1">
      <c r="A31" s="28" t="s">
        <v>88</v>
      </c>
      <c r="B31" s="50" t="s">
        <v>89</v>
      </c>
      <c r="C31" s="30">
        <f>(D31*$C$29)/$D$35</f>
        <v>2.4E-2</v>
      </c>
      <c r="D31" s="31">
        <v>5</v>
      </c>
      <c r="E31" s="24">
        <f t="shared" si="0"/>
        <v>24</v>
      </c>
    </row>
    <row r="32" spans="1:5">
      <c r="A32" s="28" t="s">
        <v>90</v>
      </c>
      <c r="B32" s="50" t="s">
        <v>91</v>
      </c>
      <c r="C32" s="30">
        <f>(D32*$C$29)/$D$35</f>
        <v>2.4E-2</v>
      </c>
      <c r="D32" s="31">
        <v>5</v>
      </c>
      <c r="E32" s="24">
        <f t="shared" si="0"/>
        <v>24</v>
      </c>
    </row>
    <row r="33" spans="1:5">
      <c r="A33" s="28" t="s">
        <v>92</v>
      </c>
      <c r="B33" s="50" t="s">
        <v>93</v>
      </c>
      <c r="C33" s="30">
        <f>(D33*$C$29)/$D$35</f>
        <v>2.4E-2</v>
      </c>
      <c r="D33" s="31">
        <v>5</v>
      </c>
      <c r="E33" s="24">
        <f t="shared" si="0"/>
        <v>24</v>
      </c>
    </row>
    <row r="34" spans="1:5">
      <c r="A34" s="28" t="s">
        <v>94</v>
      </c>
      <c r="B34" s="50" t="s">
        <v>95</v>
      </c>
      <c r="C34" s="30">
        <f>(D34*$C$29)/$D$35</f>
        <v>2.4E-2</v>
      </c>
      <c r="D34" s="31">
        <v>5</v>
      </c>
      <c r="E34" s="24">
        <f t="shared" si="0"/>
        <v>24</v>
      </c>
    </row>
    <row r="35" spans="1:5">
      <c r="A35" s="25" t="s">
        <v>62</v>
      </c>
      <c r="B35" s="11"/>
      <c r="C35" s="22"/>
      <c r="D35" s="35">
        <f>SUM(D30:D34)</f>
        <v>25</v>
      </c>
      <c r="E35" s="33"/>
    </row>
    <row r="36" spans="1:5">
      <c r="A36" s="131" t="s">
        <v>96</v>
      </c>
      <c r="B36" s="132"/>
      <c r="C36" s="51">
        <f>E36/1000</f>
        <v>0.12</v>
      </c>
      <c r="D36" s="23"/>
      <c r="E36" s="52">
        <v>120</v>
      </c>
    </row>
    <row r="37" spans="1:5">
      <c r="A37" s="28" t="s">
        <v>97</v>
      </c>
      <c r="B37" s="50" t="s">
        <v>98</v>
      </c>
      <c r="C37" s="30">
        <f>(D37*$C$36)/$D$39</f>
        <v>0.06</v>
      </c>
      <c r="D37" s="31">
        <v>5</v>
      </c>
      <c r="E37" s="36">
        <f t="shared" ref="E37" si="1">C37*5*200</f>
        <v>60</v>
      </c>
    </row>
    <row r="38" spans="1:5" ht="31.5">
      <c r="A38" s="28" t="s">
        <v>99</v>
      </c>
      <c r="B38" s="50" t="s">
        <v>100</v>
      </c>
      <c r="C38" s="30">
        <f>(D38*$C$36)/$D$39</f>
        <v>0.06</v>
      </c>
      <c r="D38" s="31">
        <v>5</v>
      </c>
      <c r="E38" s="36">
        <f t="shared" si="0"/>
        <v>60</v>
      </c>
    </row>
    <row r="39" spans="1:5">
      <c r="A39" s="25" t="s">
        <v>62</v>
      </c>
      <c r="B39" s="11"/>
      <c r="C39" s="19"/>
      <c r="D39" s="48">
        <f>SUM(D37:D38)</f>
        <v>10</v>
      </c>
      <c r="E39" s="33"/>
    </row>
  </sheetData>
  <mergeCells count="12">
    <mergeCell ref="A36:B36"/>
    <mergeCell ref="C3:C4"/>
    <mergeCell ref="D3:D4"/>
    <mergeCell ref="E3:E4"/>
    <mergeCell ref="A1:E1"/>
    <mergeCell ref="A3:A4"/>
    <mergeCell ref="B3:B4"/>
    <mergeCell ref="A13:B13"/>
    <mergeCell ref="A8:B8"/>
    <mergeCell ref="A17:B17"/>
    <mergeCell ref="A23:B23"/>
    <mergeCell ref="A29:B29"/>
  </mergeCells>
  <dataValidations count="1">
    <dataValidation allowBlank="1" showErrorMessage="1" errorTitle="Invalid Entry" error="Please enter a whole number from 1 to 5. See the Workbook Instructions for the definitions." sqref="C5:C6" xr:uid="{00000000-0002-0000-0700-000000000000}"/>
  </dataValidation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outlinePr summaryBelow="0"/>
    <pageSetUpPr autoPageBreaks="0"/>
  </sheetPr>
  <dimension ref="A1:D44"/>
  <sheetViews>
    <sheetView showGridLines="0" zoomScale="96" zoomScaleNormal="96" zoomScalePageLayoutView="90" workbookViewId="0">
      <pane xSplit="1" ySplit="3" topLeftCell="B4" activePane="bottomRight" state="frozen"/>
      <selection pane="topRight" activeCell="AC1" sqref="AC1:AC1048576"/>
      <selection pane="bottomLeft" activeCell="AC1" sqref="AC1:AC1048576"/>
      <selection pane="bottomRight" activeCell="D41" sqref="D41"/>
    </sheetView>
  </sheetViews>
  <sheetFormatPr defaultColWidth="8.83203125" defaultRowHeight="15"/>
  <cols>
    <col min="1" max="1" width="72.6640625" style="4" customWidth="1"/>
    <col min="2" max="2" width="23.83203125" style="5" bestFit="1" customWidth="1"/>
    <col min="3" max="3" width="22.33203125" style="6" customWidth="1"/>
    <col min="4" max="4" width="85.1640625" style="7" customWidth="1"/>
    <col min="5" max="16384" width="8.83203125" style="2"/>
  </cols>
  <sheetData>
    <row r="1" spans="1:4" s="1" customFormat="1" ht="18.75">
      <c r="A1" s="42" t="s">
        <v>11</v>
      </c>
      <c r="B1" s="66" t="s">
        <v>101</v>
      </c>
      <c r="C1" s="41"/>
      <c r="D1" s="59"/>
    </row>
    <row r="2" spans="1:4" s="3" customFormat="1" ht="15.6" customHeight="1">
      <c r="A2" s="128" t="s">
        <v>12</v>
      </c>
      <c r="B2" s="129" t="s">
        <v>13</v>
      </c>
      <c r="C2" s="126" t="s">
        <v>14</v>
      </c>
      <c r="D2" s="127" t="s">
        <v>15</v>
      </c>
    </row>
    <row r="3" spans="1:4" s="3" customFormat="1" ht="14.1" customHeight="1">
      <c r="A3" s="128"/>
      <c r="B3" s="129"/>
      <c r="C3" s="126"/>
      <c r="D3" s="127"/>
    </row>
    <row r="4" spans="1:4" s="3" customFormat="1" ht="18.75">
      <c r="A4" s="62" t="s">
        <v>16</v>
      </c>
      <c r="B4" s="68"/>
      <c r="C4" s="61"/>
      <c r="D4" s="68"/>
    </row>
    <row r="5" spans="1:4" s="3" customFormat="1" ht="18.75">
      <c r="A5" s="60" t="s">
        <v>17</v>
      </c>
      <c r="B5" s="69"/>
      <c r="C5" s="67"/>
      <c r="D5" s="79"/>
    </row>
    <row r="6" spans="1:4" s="3" customFormat="1" ht="18.75">
      <c r="A6" s="60" t="s">
        <v>18</v>
      </c>
      <c r="B6" s="69"/>
      <c r="C6" s="67"/>
      <c r="D6" s="79"/>
    </row>
    <row r="7" spans="1:4" s="3" customFormat="1" ht="18.75">
      <c r="A7" s="60" t="s">
        <v>19</v>
      </c>
      <c r="B7" s="69"/>
      <c r="C7" s="67"/>
      <c r="D7" s="79"/>
    </row>
    <row r="8" spans="1:4" s="3" customFormat="1" ht="18.75">
      <c r="A8" s="60" t="s">
        <v>20</v>
      </c>
      <c r="B8" s="69"/>
      <c r="C8" s="67"/>
      <c r="D8" s="79"/>
    </row>
    <row r="9" spans="1:4" s="3" customFormat="1" ht="18.75">
      <c r="A9" s="70" t="s">
        <v>21</v>
      </c>
      <c r="B9" s="68"/>
      <c r="C9" s="61"/>
      <c r="D9" s="80"/>
    </row>
    <row r="10" spans="1:4" s="3" customFormat="1" ht="18.75">
      <c r="A10" s="63" t="s">
        <v>22</v>
      </c>
      <c r="B10" s="69"/>
      <c r="C10" s="67"/>
      <c r="D10" s="79"/>
    </row>
    <row r="11" spans="1:4" s="3" customFormat="1" ht="18.75">
      <c r="A11" s="63" t="s">
        <v>23</v>
      </c>
      <c r="B11" s="69"/>
      <c r="C11" s="67"/>
      <c r="D11" s="79"/>
    </row>
    <row r="12" spans="1:4" s="3" customFormat="1" ht="18.75">
      <c r="A12" s="70" t="s">
        <v>24</v>
      </c>
      <c r="B12" s="68"/>
      <c r="C12" s="61"/>
      <c r="D12" s="80"/>
    </row>
    <row r="13" spans="1:4" s="3" customFormat="1" ht="18.75">
      <c r="A13" s="63" t="s">
        <v>106</v>
      </c>
      <c r="B13" s="69"/>
      <c r="C13" s="67"/>
      <c r="D13" s="79"/>
    </row>
    <row r="14" spans="1:4" s="3" customFormat="1" ht="18.75">
      <c r="A14" s="81" t="s">
        <v>110</v>
      </c>
      <c r="B14" s="69"/>
      <c r="C14" s="67"/>
      <c r="D14" s="79"/>
    </row>
    <row r="15" spans="1:4" s="3" customFormat="1" ht="18.75">
      <c r="A15" s="81" t="s">
        <v>111</v>
      </c>
      <c r="B15" s="69"/>
      <c r="C15" s="67"/>
      <c r="D15" s="79"/>
    </row>
    <row r="16" spans="1:4" s="3" customFormat="1" ht="18.75">
      <c r="A16" s="81" t="s">
        <v>112</v>
      </c>
      <c r="B16" s="69"/>
      <c r="C16" s="67"/>
      <c r="D16" s="79"/>
    </row>
    <row r="17" spans="1:4" s="3" customFormat="1" ht="18.75">
      <c r="A17" s="81" t="s">
        <v>113</v>
      </c>
      <c r="B17" s="69"/>
      <c r="C17" s="67"/>
      <c r="D17" s="79"/>
    </row>
    <row r="18" spans="1:4" s="3" customFormat="1" ht="18.75">
      <c r="A18" s="81" t="s">
        <v>114</v>
      </c>
      <c r="B18" s="69"/>
      <c r="C18" s="67"/>
      <c r="D18" s="79"/>
    </row>
    <row r="19" spans="1:4" s="3" customFormat="1" ht="18.75">
      <c r="A19" s="81" t="s">
        <v>115</v>
      </c>
      <c r="B19" s="69"/>
      <c r="C19" s="67"/>
      <c r="D19" s="79"/>
    </row>
    <row r="20" spans="1:4" s="3" customFormat="1" ht="18.75">
      <c r="A20" s="82" t="s">
        <v>117</v>
      </c>
      <c r="B20" s="69"/>
      <c r="C20" s="67"/>
      <c r="D20" s="79"/>
    </row>
    <row r="21" spans="1:4" s="3" customFormat="1" ht="18.75">
      <c r="A21" s="81" t="s">
        <v>116</v>
      </c>
      <c r="B21" s="69"/>
      <c r="C21" s="67"/>
      <c r="D21" s="79"/>
    </row>
    <row r="22" spans="1:4" s="3" customFormat="1" ht="18.75">
      <c r="A22" s="63" t="s">
        <v>105</v>
      </c>
      <c r="B22" s="69"/>
      <c r="C22" s="67"/>
      <c r="D22" s="79"/>
    </row>
    <row r="23" spans="1:4" s="3" customFormat="1" ht="18.75">
      <c r="A23" s="81" t="s">
        <v>118</v>
      </c>
      <c r="B23" s="69"/>
      <c r="C23" s="67"/>
      <c r="D23" s="79"/>
    </row>
    <row r="24" spans="1:4" s="3" customFormat="1" ht="18.75">
      <c r="A24" s="81" t="s">
        <v>119</v>
      </c>
      <c r="B24" s="69"/>
      <c r="C24" s="67"/>
      <c r="D24" s="79"/>
    </row>
    <row r="25" spans="1:4" s="3" customFormat="1" ht="18.75">
      <c r="A25" s="81" t="s">
        <v>120</v>
      </c>
      <c r="B25" s="69"/>
      <c r="C25" s="67"/>
      <c r="D25" s="79"/>
    </row>
    <row r="26" spans="1:4" s="3" customFormat="1" ht="18.75">
      <c r="A26" s="81" t="s">
        <v>121</v>
      </c>
      <c r="B26" s="69"/>
      <c r="C26" s="67"/>
      <c r="D26" s="79"/>
    </row>
    <row r="27" spans="1:4" s="3" customFormat="1" ht="18.75">
      <c r="A27" s="81" t="s">
        <v>122</v>
      </c>
      <c r="B27" s="69"/>
      <c r="C27" s="67"/>
      <c r="D27" s="79"/>
    </row>
    <row r="28" spans="1:4" s="3" customFormat="1" ht="18.75">
      <c r="A28" s="81" t="s">
        <v>123</v>
      </c>
      <c r="B28" s="69"/>
      <c r="C28" s="67"/>
      <c r="D28" s="79"/>
    </row>
    <row r="29" spans="1:4" s="3" customFormat="1" ht="18.75">
      <c r="A29" s="81" t="s">
        <v>124</v>
      </c>
      <c r="B29" s="69"/>
      <c r="C29" s="67"/>
      <c r="D29" s="79"/>
    </row>
    <row r="30" spans="1:4" s="3" customFormat="1" ht="18.75">
      <c r="A30" s="81" t="s">
        <v>125</v>
      </c>
      <c r="B30" s="69"/>
      <c r="C30" s="67"/>
      <c r="D30" s="79"/>
    </row>
    <row r="31" spans="1:4" s="3" customFormat="1" ht="18.75">
      <c r="A31" s="81" t="s">
        <v>126</v>
      </c>
      <c r="B31" s="69"/>
      <c r="C31" s="67"/>
      <c r="D31" s="79"/>
    </row>
    <row r="32" spans="1:4" s="3" customFormat="1" ht="18.75">
      <c r="A32" s="81" t="s">
        <v>127</v>
      </c>
      <c r="B32" s="69"/>
      <c r="C32" s="67"/>
      <c r="D32" s="79"/>
    </row>
    <row r="33" spans="1:4" s="3" customFormat="1" ht="18.75">
      <c r="A33" s="63" t="s">
        <v>107</v>
      </c>
      <c r="B33" s="69"/>
      <c r="C33" s="67"/>
      <c r="D33" s="79"/>
    </row>
    <row r="34" spans="1:4" s="3" customFormat="1" ht="18.75">
      <c r="A34" s="81" t="s">
        <v>128</v>
      </c>
      <c r="B34" s="69"/>
      <c r="C34" s="67"/>
      <c r="D34" s="79"/>
    </row>
    <row r="35" spans="1:4" s="3" customFormat="1" ht="18.75">
      <c r="A35" s="81" t="s">
        <v>129</v>
      </c>
      <c r="B35" s="69"/>
      <c r="C35" s="67"/>
      <c r="D35" s="79"/>
    </row>
    <row r="36" spans="1:4" s="3" customFormat="1" ht="18.75">
      <c r="A36" s="81" t="s">
        <v>130</v>
      </c>
      <c r="B36" s="69"/>
      <c r="C36" s="67"/>
      <c r="D36" s="79"/>
    </row>
    <row r="37" spans="1:4" s="3" customFormat="1" ht="18.75">
      <c r="A37" s="81" t="s">
        <v>131</v>
      </c>
      <c r="B37" s="69"/>
      <c r="C37" s="67"/>
      <c r="D37" s="79"/>
    </row>
    <row r="38" spans="1:4" s="3" customFormat="1" ht="18.75">
      <c r="A38" s="63" t="s">
        <v>108</v>
      </c>
      <c r="B38" s="69"/>
      <c r="C38" s="67"/>
      <c r="D38" s="79"/>
    </row>
    <row r="39" spans="1:4" s="3" customFormat="1" ht="18.75">
      <c r="A39" s="81" t="s">
        <v>132</v>
      </c>
      <c r="B39" s="69"/>
      <c r="C39" s="67"/>
      <c r="D39" s="79"/>
    </row>
    <row r="40" spans="1:4" s="3" customFormat="1" ht="18.75">
      <c r="A40" s="81" t="s">
        <v>133</v>
      </c>
      <c r="B40" s="69"/>
      <c r="C40" s="67"/>
      <c r="D40" s="79"/>
    </row>
    <row r="41" spans="1:4" s="3" customFormat="1" ht="18.75">
      <c r="A41" s="81" t="s">
        <v>134</v>
      </c>
      <c r="B41" s="69"/>
      <c r="C41" s="67"/>
      <c r="D41" s="79"/>
    </row>
    <row r="42" spans="1:4" s="3" customFormat="1" ht="18.75">
      <c r="A42" s="81" t="s">
        <v>135</v>
      </c>
      <c r="B42" s="69"/>
      <c r="C42" s="67"/>
      <c r="D42" s="79"/>
    </row>
    <row r="43" spans="1:4" s="3" customFormat="1" ht="18.75">
      <c r="A43" s="70" t="s">
        <v>25</v>
      </c>
      <c r="B43" s="68"/>
      <c r="C43" s="61"/>
      <c r="D43" s="80"/>
    </row>
    <row r="44" spans="1:4" s="3" customFormat="1" ht="18.75">
      <c r="A44" s="64" t="s">
        <v>26</v>
      </c>
      <c r="B44" s="69"/>
      <c r="C44" s="67"/>
      <c r="D44" s="79"/>
    </row>
  </sheetData>
  <sheetProtection selectLockedCells="1"/>
  <mergeCells count="4">
    <mergeCell ref="A2:A3"/>
    <mergeCell ref="B2:B3"/>
    <mergeCell ref="C2:C3"/>
    <mergeCell ref="D2:D3"/>
  </mergeCells>
  <dataValidations count="1">
    <dataValidation type="list" allowBlank="1" showInputMessage="1" showErrorMessage="1" sqref="C5:C8 C10:C11 C44 C13:C42" xr:uid="{00000000-0002-0000-0800-000000000000}">
      <formula1>"1,2,3,4,5"</formula1>
    </dataValidation>
  </dataValidations>
  <printOptions horizontalCentered="1"/>
  <pageMargins left="0" right="0" top="1.34" bottom="0.48" header="0.3" footer="0.3"/>
  <pageSetup paperSize="5" scale="86" fitToHeight="10" orientation="landscape" horizontalDpi="4294967293" verticalDpi="429496729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88059D-B6B1-4C99-BBBD-5B977B2B99DE}">
  <ds:schemaRefs>
    <ds:schemaRef ds:uri="http://purl.org/dc/terms/"/>
    <ds:schemaRef ds:uri="cbf03bed-7112-4995-8344-a1eba6495abf"/>
    <ds:schemaRef ds:uri="http://schemas.microsoft.com/office/2006/metadata/properties"/>
    <ds:schemaRef ds:uri="http://schemas.microsoft.com/office/2006/documentManagement/types"/>
    <ds:schemaRef ds:uri="760bcc11-80ba-4203-a89d-26b10fe32cf9"/>
    <ds:schemaRef ds:uri="http://purl.org/dc/dcmitype/"/>
    <ds:schemaRef ds:uri="http://purl.org/dc/elements/1.1/"/>
    <ds:schemaRef ds:uri="http://schemas.microsoft.com/office/infopath/2007/PartnerControls"/>
    <ds:schemaRef ds:uri="http://schemas.openxmlformats.org/package/2006/metadata/core-properties"/>
    <ds:schemaRef ds:uri="528f34c6-640b-428a-a17c-61396201895d"/>
    <ds:schemaRef ds:uri="http://www.w3.org/XML/1998/namespace"/>
  </ds:schemaRefs>
</ds:datastoreItem>
</file>

<file path=customXml/itemProps2.xml><?xml version="1.0" encoding="utf-8"?>
<ds:datastoreItem xmlns:ds="http://schemas.openxmlformats.org/officeDocument/2006/customXml" ds:itemID="{5B4EB0B5-7E6D-4EA2-A1EB-79DFD74B1B68}">
  <ds:schemaRefs>
    <ds:schemaRef ds:uri="http://schemas.microsoft.com/sharepoint/v3/contenttype/forms"/>
  </ds:schemaRefs>
</ds:datastoreItem>
</file>

<file path=customXml/itemProps3.xml><?xml version="1.0" encoding="utf-8"?>
<ds:datastoreItem xmlns:ds="http://schemas.openxmlformats.org/officeDocument/2006/customXml" ds:itemID="{55DEB6E5-1D1A-4810-81E9-6F4D304CB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General Information</vt:lpstr>
      <vt:lpstr>Workbook Instructions</vt:lpstr>
      <vt:lpstr>Proposal 1</vt:lpstr>
      <vt:lpstr>Proposal 2</vt:lpstr>
      <vt:lpstr>Proposal 3</vt:lpstr>
      <vt:lpstr>Proposal 4</vt:lpstr>
      <vt:lpstr>DropDown Definitions</vt:lpstr>
      <vt:lpstr>SubCriteria Weight</vt:lpstr>
      <vt:lpstr>Proposal 5</vt:lpstr>
      <vt:lpstr>Proposal 6</vt:lpstr>
      <vt:lpstr>List_BiC</vt:lpstr>
      <vt:lpstr>List_MandatoryResult</vt:lpstr>
      <vt:lpstr>'Proposal 1'!Print_Titles</vt:lpstr>
      <vt:lpstr>'Proposal 2'!Print_Titles</vt:lpstr>
      <vt:lpstr>'Proposal 3'!Print_Titles</vt:lpstr>
      <vt:lpstr>'Proposal 4'!Print_Titles</vt:lpstr>
      <vt:lpstr>'Proposal 5'!Print_Titles</vt:lpstr>
      <vt:lpstr>'Proposal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2013-09-26T19:29:56Z</dcterms:created>
  <dcterms:modified xsi:type="dcterms:W3CDTF">2024-02-12T14:25:41Z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Order">
    <vt:r8>98600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